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18학년도 1학기 초등방과후 노선 및 명단-바탕화면\"/>
    </mc:Choice>
  </mc:AlternateContent>
  <bookViews>
    <workbookView xWindow="0" yWindow="0" windowWidth="24000" windowHeight="9030" tabRatio="1000" firstSheet="6" activeTab="45"/>
  </bookViews>
  <sheets>
    <sheet name="초등 방과후 금 하교 " sheetId="63" r:id="rId1"/>
    <sheet name="1" sheetId="7" r:id="rId2"/>
    <sheet name="2" sheetId="9" r:id="rId3"/>
    <sheet name="3" sheetId="4" r:id="rId4"/>
    <sheet name="4" sheetId="11" r:id="rId5"/>
    <sheet name="5" sheetId="15" r:id="rId6"/>
    <sheet name="6" sheetId="16" r:id="rId7"/>
    <sheet name="7" sheetId="17" r:id="rId8"/>
    <sheet name="8" sheetId="18" r:id="rId9"/>
    <sheet name="9" sheetId="19" r:id="rId10"/>
    <sheet name="10" sheetId="20" r:id="rId11"/>
    <sheet name="11" sheetId="21" r:id="rId12"/>
    <sheet name="12" sheetId="22" r:id="rId13"/>
    <sheet name="13" sheetId="23" r:id="rId14"/>
    <sheet name="34" sheetId="68" r:id="rId15"/>
    <sheet name="15" sheetId="25" r:id="rId16"/>
    <sheet name="16" sheetId="26" r:id="rId17"/>
    <sheet name="17" sheetId="27" r:id="rId18"/>
    <sheet name="18" sheetId="28" r:id="rId19"/>
    <sheet name="19" sheetId="29" r:id="rId20"/>
    <sheet name="20" sheetId="32" r:id="rId21"/>
    <sheet name="21" sheetId="31" r:id="rId22"/>
    <sheet name="22" sheetId="30" r:id="rId23"/>
    <sheet name="23" sheetId="33" r:id="rId24"/>
    <sheet name="24" sheetId="34" r:id="rId25"/>
    <sheet name="26" sheetId="37" r:id="rId26"/>
    <sheet name="27" sheetId="38" r:id="rId27"/>
    <sheet name="28" sheetId="42" r:id="rId28"/>
    <sheet name="29" sheetId="41" r:id="rId29"/>
    <sheet name="30" sheetId="43" r:id="rId30"/>
    <sheet name="31" sheetId="44" r:id="rId31"/>
    <sheet name="32" sheetId="45" r:id="rId32"/>
    <sheet name="33" sheetId="46" r:id="rId33"/>
    <sheet name="35" sheetId="48" r:id="rId34"/>
    <sheet name="36" sheetId="49" r:id="rId35"/>
    <sheet name="37" sheetId="50" r:id="rId36"/>
    <sheet name="38" sheetId="51" r:id="rId37"/>
    <sheet name="39" sheetId="52" r:id="rId38"/>
    <sheet name="40" sheetId="54" r:id="rId39"/>
    <sheet name="41" sheetId="55" r:id="rId40"/>
    <sheet name="42" sheetId="56" r:id="rId41"/>
    <sheet name="43" sheetId="57" r:id="rId42"/>
    <sheet name="44" sheetId="58" r:id="rId43"/>
    <sheet name="45" sheetId="59" r:id="rId44"/>
    <sheet name="46" sheetId="60" r:id="rId45"/>
    <sheet name="47(1)" sheetId="64" r:id="rId46"/>
    <sheet name="47(2)" sheetId="61" r:id="rId47"/>
    <sheet name="48" sheetId="65" r:id="rId48"/>
    <sheet name="Sheet1" sheetId="66" r:id="rId49"/>
    <sheet name="Sheet2" sheetId="67" r:id="rId50"/>
    <sheet name="Sheet3" sheetId="69" r:id="rId5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7" l="1"/>
  <c r="I19" i="51" l="1"/>
  <c r="I10" i="17" l="1"/>
  <c r="I16" i="45"/>
  <c r="I21" i="48"/>
  <c r="I40" i="43"/>
  <c r="I23" i="28" l="1"/>
  <c r="I29" i="37" l="1"/>
  <c r="I15" i="11" l="1"/>
  <c r="I18" i="48"/>
  <c r="I5" i="37" l="1"/>
  <c r="I32" i="27" l="1"/>
  <c r="I38" i="29" l="1"/>
  <c r="I37" i="29"/>
  <c r="I36" i="29"/>
  <c r="I35" i="29"/>
  <c r="I34" i="29"/>
  <c r="I33" i="29"/>
  <c r="I33" i="56" l="1"/>
  <c r="I6" i="34"/>
  <c r="I5" i="25" l="1"/>
  <c r="I16" i="68"/>
  <c r="I15" i="68"/>
  <c r="I14" i="68"/>
  <c r="I13" i="68"/>
  <c r="I12" i="68"/>
  <c r="I11" i="68"/>
  <c r="I10" i="68"/>
  <c r="I9" i="68"/>
  <c r="I8" i="68"/>
  <c r="I7" i="68"/>
  <c r="I6" i="68"/>
  <c r="I5" i="68"/>
  <c r="I29" i="68"/>
  <c r="I28" i="68"/>
  <c r="I27" i="68"/>
  <c r="I26" i="68"/>
  <c r="I25" i="68"/>
  <c r="I24" i="68"/>
  <c r="I23" i="68"/>
  <c r="I22" i="68"/>
  <c r="I21" i="68"/>
  <c r="I20" i="68"/>
  <c r="I19" i="68"/>
  <c r="I18" i="68"/>
  <c r="I17" i="68"/>
  <c r="I28" i="43" l="1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I13" i="42"/>
  <c r="I12" i="42"/>
  <c r="I11" i="42"/>
  <c r="I10" i="42"/>
  <c r="I9" i="42"/>
  <c r="I8" i="42"/>
  <c r="I7" i="42"/>
  <c r="I6" i="19" l="1"/>
  <c r="I8" i="48" l="1"/>
  <c r="I33" i="26" l="1"/>
  <c r="I23" i="65"/>
  <c r="I21" i="17" l="1"/>
  <c r="I20" i="51" l="1"/>
  <c r="I14" i="32" l="1"/>
  <c r="I13" i="32"/>
  <c r="I12" i="32"/>
  <c r="I11" i="32"/>
  <c r="I10" i="32"/>
  <c r="I9" i="32"/>
  <c r="I8" i="32"/>
  <c r="I7" i="32"/>
  <c r="I6" i="32"/>
  <c r="I5" i="32"/>
  <c r="I6" i="21" l="1"/>
  <c r="I38" i="33" l="1"/>
  <c r="I22" i="32"/>
  <c r="I30" i="56" l="1"/>
  <c r="I29" i="56"/>
  <c r="I28" i="56"/>
  <c r="I27" i="56"/>
  <c r="I26" i="56"/>
  <c r="I24" i="56"/>
  <c r="I23" i="56"/>
  <c r="I22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6" i="56"/>
  <c r="I5" i="56"/>
  <c r="I18" i="52"/>
  <c r="I17" i="52"/>
  <c r="I16" i="52"/>
  <c r="I15" i="52"/>
  <c r="I14" i="52"/>
  <c r="I13" i="52"/>
  <c r="I12" i="52"/>
  <c r="I11" i="52"/>
  <c r="I10" i="52"/>
  <c r="I20" i="57"/>
  <c r="I20" i="58"/>
  <c r="I17" i="58"/>
  <c r="I16" i="58"/>
  <c r="I15" i="58"/>
  <c r="I14" i="58"/>
  <c r="I13" i="58"/>
  <c r="I12" i="58"/>
  <c r="I10" i="58"/>
  <c r="I9" i="58"/>
  <c r="I8" i="58"/>
  <c r="I7" i="58"/>
  <c r="I39" i="65"/>
  <c r="I38" i="65"/>
  <c r="I37" i="65"/>
  <c r="I36" i="65"/>
  <c r="I35" i="65"/>
  <c r="I34" i="65"/>
  <c r="I33" i="65"/>
  <c r="I32" i="65"/>
  <c r="I31" i="65"/>
  <c r="I30" i="65"/>
  <c r="I29" i="65"/>
  <c r="I28" i="65"/>
  <c r="I27" i="65"/>
  <c r="I24" i="65"/>
  <c r="I22" i="65"/>
  <c r="I21" i="65"/>
  <c r="I20" i="65"/>
  <c r="I19" i="65"/>
  <c r="I18" i="65"/>
  <c r="I17" i="65"/>
  <c r="I16" i="65"/>
  <c r="I15" i="65"/>
  <c r="I14" i="65"/>
  <c r="I13" i="65"/>
  <c r="I12" i="65"/>
  <c r="I11" i="65"/>
  <c r="I10" i="65"/>
  <c r="I9" i="65"/>
  <c r="I8" i="65"/>
  <c r="I20" i="60"/>
  <c r="I21" i="60"/>
  <c r="I37" i="59"/>
  <c r="I19" i="57"/>
  <c r="I18" i="57"/>
  <c r="I17" i="57"/>
  <c r="I16" i="57"/>
  <c r="I15" i="57"/>
  <c r="I14" i="57"/>
  <c r="I13" i="57"/>
  <c r="I12" i="57"/>
  <c r="I11" i="57"/>
  <c r="I10" i="57"/>
  <c r="I29" i="59"/>
  <c r="I7" i="54"/>
  <c r="I9" i="54"/>
  <c r="I8" i="54"/>
  <c r="I6" i="51"/>
  <c r="I5" i="51"/>
  <c r="I22" i="51"/>
  <c r="I21" i="51"/>
  <c r="I14" i="51"/>
  <c r="I8" i="51"/>
  <c r="I7" i="51"/>
  <c r="I15" i="45"/>
  <c r="I14" i="45"/>
  <c r="I12" i="45"/>
  <c r="I11" i="45"/>
  <c r="I10" i="45"/>
  <c r="I9" i="45"/>
  <c r="I8" i="45"/>
  <c r="I33" i="48"/>
  <c r="I32" i="48"/>
  <c r="I31" i="48"/>
  <c r="I30" i="48"/>
  <c r="I29" i="48"/>
  <c r="I20" i="48"/>
  <c r="I5" i="48"/>
  <c r="I35" i="45"/>
  <c r="I34" i="45"/>
  <c r="I18" i="46"/>
  <c r="I17" i="46"/>
  <c r="I16" i="46"/>
  <c r="I15" i="46"/>
  <c r="I14" i="46"/>
  <c r="I13" i="46"/>
  <c r="I12" i="46"/>
  <c r="I11" i="46"/>
  <c r="I10" i="46"/>
  <c r="I9" i="46"/>
  <c r="I8" i="46"/>
  <c r="I15" i="44"/>
  <c r="I14" i="44"/>
  <c r="I13" i="44"/>
  <c r="I12" i="44"/>
  <c r="I11" i="44"/>
  <c r="I10" i="44"/>
  <c r="I9" i="44"/>
  <c r="I8" i="44"/>
  <c r="I7" i="44"/>
  <c r="I6" i="44"/>
  <c r="I5" i="44"/>
  <c r="I24" i="21" l="1"/>
  <c r="I16" i="21"/>
  <c r="I18" i="21"/>
  <c r="I17" i="21"/>
  <c r="I13" i="38"/>
  <c r="I12" i="38"/>
  <c r="I11" i="38"/>
  <c r="I10" i="38"/>
  <c r="I9" i="38"/>
  <c r="I8" i="38"/>
  <c r="I7" i="38"/>
  <c r="I6" i="38"/>
  <c r="I5" i="38"/>
  <c r="I18" i="30"/>
  <c r="I17" i="30"/>
  <c r="I16" i="30"/>
  <c r="I15" i="30"/>
  <c r="I14" i="30"/>
  <c r="I13" i="30"/>
  <c r="I12" i="30"/>
  <c r="I11" i="30"/>
  <c r="I10" i="30"/>
  <c r="I9" i="30"/>
  <c r="I8" i="30"/>
  <c r="I5" i="30"/>
  <c r="I28" i="31"/>
  <c r="I27" i="31"/>
  <c r="I26" i="31"/>
  <c r="I25" i="31"/>
  <c r="I24" i="31"/>
  <c r="I23" i="31"/>
  <c r="I22" i="31"/>
  <c r="I21" i="31"/>
  <c r="I20" i="31"/>
  <c r="I34" i="31"/>
  <c r="I33" i="31"/>
  <c r="I32" i="31"/>
  <c r="I31" i="31"/>
  <c r="I30" i="31"/>
  <c r="I21" i="32"/>
  <c r="I20" i="32"/>
  <c r="I19" i="32"/>
  <c r="I18" i="32"/>
  <c r="I17" i="32"/>
  <c r="I16" i="32"/>
  <c r="I30" i="11"/>
  <c r="I29" i="11"/>
  <c r="I27" i="22"/>
  <c r="I5" i="49"/>
  <c r="I12" i="49"/>
  <c r="I11" i="49"/>
  <c r="I10" i="49"/>
  <c r="I9" i="49"/>
  <c r="I34" i="26"/>
  <c r="I32" i="26"/>
  <c r="I31" i="26"/>
  <c r="I30" i="26"/>
  <c r="I29" i="26"/>
  <c r="I28" i="26"/>
  <c r="I27" i="26"/>
  <c r="I26" i="26"/>
  <c r="I25" i="26"/>
  <c r="I24" i="26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33" i="17"/>
  <c r="I32" i="17"/>
  <c r="I23" i="4"/>
  <c r="I22" i="4"/>
  <c r="I27" i="19"/>
  <c r="I6" i="18"/>
  <c r="I5" i="18"/>
  <c r="I13" i="17"/>
  <c r="I12" i="17"/>
  <c r="I5" i="17"/>
  <c r="I21" i="28" l="1"/>
  <c r="I32" i="44" l="1"/>
  <c r="I11" i="25" l="1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21" i="61" l="1"/>
  <c r="I35" i="15" l="1"/>
  <c r="I23" i="15" l="1"/>
  <c r="I27" i="17" l="1"/>
  <c r="I35" i="49"/>
  <c r="I22" i="26"/>
  <c r="I11" i="26"/>
  <c r="I8" i="41" l="1"/>
  <c r="I31" i="44" l="1"/>
  <c r="I24" i="25"/>
  <c r="I23" i="33" l="1"/>
  <c r="I13" i="37"/>
  <c r="I24" i="37"/>
  <c r="I11" i="55" l="1"/>
  <c r="I10" i="55"/>
  <c r="I9" i="55"/>
  <c r="I8" i="55"/>
  <c r="I7" i="55"/>
  <c r="I6" i="55"/>
  <c r="I5" i="55"/>
  <c r="I14" i="54"/>
  <c r="I13" i="54"/>
  <c r="I12" i="54"/>
  <c r="I11" i="54"/>
  <c r="I10" i="54"/>
  <c r="I13" i="51"/>
  <c r="I18" i="51"/>
  <c r="I17" i="51"/>
  <c r="I16" i="51"/>
  <c r="I12" i="51"/>
  <c r="I11" i="51"/>
  <c r="I10" i="51"/>
  <c r="I9" i="51"/>
  <c r="I38" i="48"/>
  <c r="I37" i="48"/>
  <c r="I36" i="48"/>
  <c r="I35" i="48"/>
  <c r="I34" i="48"/>
  <c r="I26" i="48"/>
  <c r="I25" i="48"/>
  <c r="I24" i="48"/>
  <c r="I23" i="48"/>
  <c r="I22" i="48"/>
  <c r="I19" i="48"/>
  <c r="I17" i="48"/>
  <c r="I16" i="48"/>
  <c r="I15" i="48"/>
  <c r="I14" i="48"/>
  <c r="I13" i="48"/>
  <c r="I11" i="48"/>
  <c r="I10" i="48"/>
  <c r="I9" i="48"/>
  <c r="I7" i="48"/>
  <c r="I6" i="48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42" i="43"/>
  <c r="I41" i="43"/>
  <c r="I39" i="43"/>
  <c r="I38" i="43"/>
  <c r="I37" i="43"/>
  <c r="I36" i="43"/>
  <c r="I35" i="43"/>
  <c r="I34" i="43"/>
  <c r="I33" i="43"/>
  <c r="I32" i="43"/>
  <c r="I31" i="43"/>
  <c r="I30" i="43"/>
  <c r="I29" i="43"/>
  <c r="I38" i="1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8" i="49"/>
  <c r="I7" i="49"/>
  <c r="I6" i="49"/>
  <c r="I34" i="49"/>
  <c r="I33" i="49"/>
  <c r="I32" i="49"/>
  <c r="I31" i="49"/>
  <c r="I30" i="49"/>
  <c r="I29" i="49"/>
  <c r="I28" i="49"/>
  <c r="I27" i="49"/>
  <c r="I26" i="49"/>
  <c r="I25" i="49"/>
  <c r="I24" i="49"/>
  <c r="I23" i="49"/>
  <c r="I22" i="49"/>
  <c r="I20" i="49"/>
  <c r="I19" i="49"/>
  <c r="I18" i="49"/>
  <c r="I17" i="49"/>
  <c r="I16" i="49"/>
  <c r="I15" i="49"/>
  <c r="I14" i="49"/>
  <c r="I13" i="49"/>
  <c r="I19" i="60"/>
  <c r="I18" i="60"/>
  <c r="I17" i="60"/>
  <c r="I16" i="60"/>
  <c r="I15" i="60"/>
  <c r="I14" i="60"/>
  <c r="I13" i="60"/>
  <c r="I12" i="60"/>
  <c r="I11" i="60"/>
  <c r="I10" i="60"/>
  <c r="I9" i="60"/>
  <c r="I8" i="60"/>
  <c r="I7" i="60"/>
  <c r="I6" i="60"/>
  <c r="I5" i="60"/>
  <c r="I36" i="59"/>
  <c r="I35" i="59"/>
  <c r="I34" i="59"/>
  <c r="I33" i="59"/>
  <c r="I32" i="59"/>
  <c r="I31" i="59"/>
  <c r="I30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5" i="59"/>
  <c r="I37" i="34" l="1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5" i="32"/>
  <c r="I24" i="32"/>
  <c r="I32" i="37"/>
  <c r="I31" i="37"/>
  <c r="I30" i="37"/>
  <c r="I28" i="37"/>
  <c r="I27" i="37"/>
  <c r="I26" i="37"/>
  <c r="I25" i="37"/>
  <c r="I23" i="37"/>
  <c r="I22" i="37"/>
  <c r="I21" i="37"/>
  <c r="I20" i="37"/>
  <c r="I19" i="37"/>
  <c r="I18" i="37"/>
  <c r="I17" i="37"/>
  <c r="I16" i="37"/>
  <c r="I15" i="37"/>
  <c r="I14" i="37"/>
  <c r="I12" i="37"/>
  <c r="I11" i="37"/>
  <c r="I10" i="37"/>
  <c r="I9" i="37"/>
  <c r="I8" i="37"/>
  <c r="I7" i="37"/>
  <c r="I6" i="37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2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10" i="25"/>
  <c r="I9" i="25"/>
  <c r="I8" i="25"/>
  <c r="I7" i="25"/>
  <c r="I6" i="25"/>
  <c r="I23" i="21"/>
  <c r="I22" i="21"/>
  <c r="I21" i="21"/>
  <c r="I20" i="21"/>
  <c r="I35" i="19"/>
  <c r="I34" i="19"/>
  <c r="I33" i="19"/>
  <c r="I32" i="19"/>
  <c r="I31" i="19"/>
  <c r="I30" i="19"/>
  <c r="I29" i="19"/>
  <c r="I28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37" i="17"/>
  <c r="I36" i="17"/>
  <c r="I35" i="17"/>
  <c r="I31" i="17"/>
  <c r="I30" i="17"/>
  <c r="I29" i="17"/>
  <c r="I28" i="17"/>
  <c r="I26" i="17"/>
  <c r="I25" i="17"/>
  <c r="I24" i="17"/>
  <c r="I23" i="17"/>
  <c r="I22" i="17"/>
  <c r="I20" i="17"/>
  <c r="I18" i="17"/>
  <c r="I17" i="17"/>
  <c r="I16" i="17"/>
  <c r="I15" i="17"/>
  <c r="I11" i="17"/>
  <c r="I8" i="17"/>
  <c r="I6" i="17"/>
  <c r="I34" i="15"/>
  <c r="I33" i="15"/>
  <c r="I32" i="15"/>
  <c r="I31" i="15"/>
  <c r="I30" i="15"/>
  <c r="I29" i="15"/>
  <c r="I28" i="15"/>
  <c r="I27" i="15"/>
  <c r="I26" i="15"/>
  <c r="I25" i="15"/>
  <c r="I24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36" i="15"/>
  <c r="I37" i="15"/>
  <c r="I38" i="15"/>
  <c r="I37" i="18"/>
  <c r="I36" i="18"/>
  <c r="I35" i="18"/>
  <c r="I34" i="18"/>
  <c r="I33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5" i="4"/>
  <c r="I24" i="4"/>
  <c r="I10" i="50"/>
  <c r="I9" i="50"/>
  <c r="I33" i="45"/>
  <c r="I32" i="45"/>
  <c r="I31" i="45"/>
  <c r="I30" i="45"/>
  <c r="I29" i="45"/>
  <c r="I28" i="45"/>
  <c r="I27" i="45"/>
  <c r="I26" i="45"/>
  <c r="I25" i="45"/>
  <c r="I24" i="45"/>
  <c r="I23" i="45"/>
  <c r="I25" i="41"/>
  <c r="I24" i="41"/>
  <c r="I23" i="41"/>
  <c r="I22" i="41"/>
  <c r="I21" i="41"/>
  <c r="I20" i="41"/>
  <c r="I19" i="41"/>
  <c r="I18" i="41"/>
  <c r="I17" i="41"/>
  <c r="I16" i="41"/>
  <c r="I14" i="41"/>
  <c r="I13" i="41"/>
  <c r="I12" i="41"/>
  <c r="I11" i="41"/>
  <c r="I10" i="41"/>
  <c r="I9" i="41"/>
  <c r="I7" i="41"/>
  <c r="I6" i="41"/>
  <c r="I5" i="41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19" i="31"/>
  <c r="I18" i="31"/>
  <c r="I17" i="31"/>
  <c r="I16" i="31"/>
  <c r="I15" i="31"/>
  <c r="I14" i="31"/>
  <c r="I13" i="31"/>
  <c r="I12" i="31"/>
  <c r="I11" i="31"/>
  <c r="I10" i="31"/>
  <c r="I9" i="31"/>
  <c r="I21" i="26"/>
  <c r="I20" i="26"/>
  <c r="I19" i="26"/>
  <c r="I18" i="26"/>
  <c r="I17" i="26"/>
  <c r="I16" i="26"/>
  <c r="I15" i="26"/>
  <c r="I14" i="26"/>
  <c r="I13" i="26"/>
  <c r="I12" i="26"/>
  <c r="I10" i="26"/>
  <c r="I9" i="26"/>
  <c r="I8" i="26"/>
  <c r="I7" i="26"/>
  <c r="I6" i="26"/>
  <c r="I35" i="23"/>
  <c r="I34" i="23"/>
  <c r="I33" i="23"/>
  <c r="I32" i="23"/>
  <c r="I31" i="23"/>
  <c r="I30" i="23"/>
  <c r="I29" i="23"/>
  <c r="I28" i="23"/>
  <c r="I27" i="23"/>
  <c r="I26" i="22"/>
  <c r="I25" i="22"/>
  <c r="I24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28" i="11"/>
  <c r="I26" i="11"/>
  <c r="I25" i="11"/>
  <c r="I24" i="11"/>
  <c r="I23" i="11"/>
  <c r="I22" i="11"/>
  <c r="I21" i="11"/>
  <c r="I20" i="11"/>
  <c r="I19" i="11"/>
  <c r="I18" i="11"/>
  <c r="I17" i="11"/>
  <c r="I16" i="11"/>
  <c r="I14" i="11"/>
  <c r="I13" i="11"/>
  <c r="I12" i="11"/>
  <c r="I11" i="11"/>
  <c r="I25" i="21" l="1"/>
  <c r="I17" i="18"/>
  <c r="I16" i="18"/>
  <c r="I15" i="18"/>
  <c r="I14" i="18"/>
  <c r="I13" i="18"/>
  <c r="I12" i="18"/>
  <c r="I11" i="18"/>
  <c r="I10" i="18"/>
  <c r="I9" i="18"/>
  <c r="I8" i="18"/>
  <c r="I7" i="18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22" i="57"/>
  <c r="I21" i="57"/>
  <c r="I25" i="52"/>
  <c r="I24" i="52"/>
  <c r="I23" i="52"/>
  <c r="I22" i="52"/>
  <c r="I21" i="52"/>
  <c r="I20" i="52"/>
  <c r="I19" i="52"/>
  <c r="I5" i="52"/>
  <c r="I11" i="50"/>
  <c r="I8" i="50"/>
  <c r="I6" i="50"/>
  <c r="I5" i="50"/>
  <c r="I28" i="30"/>
  <c r="I27" i="30"/>
  <c r="I24" i="30"/>
  <c r="I23" i="30"/>
  <c r="I22" i="30"/>
  <c r="I21" i="30"/>
  <c r="I20" i="30"/>
  <c r="I19" i="30"/>
  <c r="I16" i="20" l="1"/>
  <c r="I15" i="20"/>
  <c r="I14" i="20"/>
  <c r="I9" i="20"/>
  <c r="I8" i="20"/>
  <c r="I6" i="20"/>
  <c r="I5" i="20"/>
</calcChain>
</file>

<file path=xl/comments1.xml><?xml version="1.0" encoding="utf-8"?>
<comments xmlns="http://schemas.openxmlformats.org/spreadsheetml/2006/main">
  <authors>
    <author>Registered User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<sst xmlns="http://schemas.openxmlformats.org/spreadsheetml/2006/main" count="3623" uniqueCount="2606">
  <si>
    <t>朴志晤</t>
  </si>
  <si>
    <t>김아인</t>
  </si>
  <si>
    <t>金雅仁</t>
  </si>
  <si>
    <t>孫知慧</t>
  </si>
  <si>
    <t>이지현</t>
  </si>
  <si>
    <t>李知賢</t>
  </si>
  <si>
    <t>조영지</t>
  </si>
  <si>
    <t>趙潁芝</t>
  </si>
  <si>
    <t>김한생</t>
  </si>
  <si>
    <t>金韓生</t>
  </si>
  <si>
    <t>엄준우</t>
  </si>
  <si>
    <t>윤성진</t>
  </si>
  <si>
    <t>尹聖眞</t>
  </si>
  <si>
    <t>김지성</t>
  </si>
  <si>
    <t>金志成</t>
  </si>
  <si>
    <t>김혁승</t>
  </si>
  <si>
    <t>金奕丞</t>
  </si>
  <si>
    <t>金奕均</t>
  </si>
  <si>
    <t>김준서</t>
  </si>
  <si>
    <t>金準瑞</t>
  </si>
  <si>
    <t>조영원</t>
  </si>
  <si>
    <t>曹永遠</t>
  </si>
  <si>
    <t>조영광</t>
  </si>
  <si>
    <t>曹榮光</t>
  </si>
  <si>
    <t>김규리</t>
  </si>
  <si>
    <t>金珪利</t>
  </si>
  <si>
    <t>김대환</t>
  </si>
  <si>
    <t>오유진</t>
  </si>
  <si>
    <t>吳瑜振</t>
  </si>
  <si>
    <t>정유진</t>
  </si>
  <si>
    <t>郑柳真</t>
  </si>
  <si>
    <t>백종준</t>
  </si>
  <si>
    <t>白鍾俊</t>
  </si>
  <si>
    <t>김규헌</t>
  </si>
  <si>
    <t>金奎憲</t>
  </si>
  <si>
    <t>김경빈</t>
  </si>
  <si>
    <t>金敬彬</t>
  </si>
  <si>
    <t>최연우</t>
  </si>
  <si>
    <t>崔演旴</t>
  </si>
  <si>
    <t>김예지</t>
  </si>
  <si>
    <t>조형빈</t>
  </si>
  <si>
    <t>趙亨彬</t>
  </si>
  <si>
    <t>최현서</t>
  </si>
  <si>
    <t>崔玹瑞</t>
  </si>
  <si>
    <t>文瑞珍</t>
  </si>
  <si>
    <t>이도빈</t>
  </si>
  <si>
    <t>李到嬪</t>
  </si>
  <si>
    <t>박성준</t>
  </si>
  <si>
    <t>朴成俊</t>
  </si>
  <si>
    <t>안준식</t>
  </si>
  <si>
    <t>安俊植</t>
  </si>
  <si>
    <t>이민재</t>
  </si>
  <si>
    <t>李旼宰</t>
  </si>
  <si>
    <t>김예원</t>
  </si>
  <si>
    <t>權太熙</t>
  </si>
  <si>
    <t>정지은</t>
  </si>
  <si>
    <t>郑智恩</t>
  </si>
  <si>
    <t>이동민</t>
  </si>
  <si>
    <t>李東珉</t>
  </si>
  <si>
    <t>박래오</t>
  </si>
  <si>
    <t>朴來悟</t>
  </si>
  <si>
    <t>조규현</t>
  </si>
  <si>
    <t>趙圭顯</t>
  </si>
  <si>
    <t>박재아</t>
  </si>
  <si>
    <t>朴宰</t>
  </si>
  <si>
    <t>36
座位</t>
    <phoneticPr fontId="1" type="noConversion"/>
  </si>
  <si>
    <t>天鴻
公寓</t>
    <phoneticPr fontId="1" type="noConversion"/>
  </si>
  <si>
    <t>天山河畔</t>
  </si>
  <si>
    <t>손지혜</t>
  </si>
  <si>
    <t>조민서</t>
  </si>
  <si>
    <t>24
座位</t>
    <phoneticPr fontId="1" type="noConversion"/>
  </si>
  <si>
    <t>김하준</t>
  </si>
  <si>
    <t>김혁균</t>
  </si>
  <si>
    <t>26
座位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</si>
  <si>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</si>
  <si>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</si>
  <si>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</si>
  <si>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</si>
  <si>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</si>
  <si>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45
座位</t>
    <phoneticPr fontId="1" type="noConversion"/>
  </si>
  <si>
    <t>김풍공</t>
  </si>
  <si>
    <t>민시은</t>
  </si>
  <si>
    <t>박서연</t>
  </si>
  <si>
    <t>김민성</t>
  </si>
  <si>
    <t>김지율</t>
  </si>
  <si>
    <t>박서진</t>
  </si>
  <si>
    <t>권도윤</t>
  </si>
  <si>
    <t>權度允</t>
  </si>
  <si>
    <t>변유신</t>
  </si>
  <si>
    <t>변재민</t>
  </si>
  <si>
    <t>卞載玟</t>
  </si>
  <si>
    <t>박성민</t>
  </si>
  <si>
    <t>朴成珉</t>
  </si>
  <si>
    <t>민서영</t>
  </si>
  <si>
    <t>閔舒英</t>
  </si>
  <si>
    <t>양승균</t>
  </si>
  <si>
    <t>梁丞均</t>
  </si>
  <si>
    <t>김민서</t>
  </si>
  <si>
    <t>金珉緖</t>
  </si>
  <si>
    <t>이준형</t>
  </si>
  <si>
    <t>李俊炯</t>
  </si>
  <si>
    <t>金志彦</t>
  </si>
  <si>
    <t>문정윤</t>
  </si>
  <si>
    <t>文貞允</t>
  </si>
  <si>
    <t>김세웅</t>
  </si>
  <si>
    <t>金世雄</t>
  </si>
  <si>
    <t>추서현</t>
  </si>
  <si>
    <t>秋瑞賢</t>
  </si>
  <si>
    <t>남동연</t>
  </si>
  <si>
    <t>南東燃</t>
  </si>
  <si>
    <t>김가빈</t>
  </si>
  <si>
    <t>金佳玭</t>
  </si>
  <si>
    <t>김가경</t>
  </si>
  <si>
    <t>金佳慶</t>
  </si>
  <si>
    <t>문경후</t>
  </si>
  <si>
    <t>文京厚</t>
  </si>
  <si>
    <t>안지모</t>
  </si>
  <si>
    <t>이성재</t>
  </si>
  <si>
    <t>조재현</t>
  </si>
  <si>
    <t>趙栽顯</t>
  </si>
  <si>
    <t>名
都
城
1
期</t>
    <phoneticPr fontId="1" type="noConversion"/>
  </si>
  <si>
    <t>名
都
城
2期</t>
    <phoneticPr fontId="1" type="noConversion"/>
  </si>
  <si>
    <t>万源路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</si>
  <si>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</si>
  <si>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임병준</t>
  </si>
  <si>
    <t>林炳俊</t>
  </si>
  <si>
    <t>남승우</t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</si>
  <si>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</si>
  <si>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</si>
  <si>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</si>
  <si>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</si>
  <si>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</si>
  <si>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</si>
  <si>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</si>
  <si>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</si>
  <si>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김민석</t>
  </si>
  <si>
    <t>손진현</t>
  </si>
  <si>
    <t>孫眞賢</t>
  </si>
  <si>
    <t>이수민</t>
  </si>
  <si>
    <t>박지인</t>
  </si>
  <si>
    <t>朴智仁</t>
  </si>
  <si>
    <t>權 順</t>
  </si>
  <si>
    <t>정의겸</t>
  </si>
  <si>
    <t>위성민</t>
  </si>
  <si>
    <t>魏聖旼</t>
  </si>
  <si>
    <t>金叡苑</t>
  </si>
  <si>
    <t>이재욱</t>
  </si>
  <si>
    <t>李在昱</t>
  </si>
  <si>
    <t>공민경</t>
  </si>
  <si>
    <t>孔珉竟</t>
  </si>
  <si>
    <t>최정혁</t>
  </si>
  <si>
    <t>전지원</t>
  </si>
  <si>
    <t>全志原</t>
  </si>
  <si>
    <t>박래진</t>
  </si>
  <si>
    <t>朴來眞</t>
  </si>
  <si>
    <t>심혜린</t>
  </si>
  <si>
    <t>沈慧璘</t>
  </si>
  <si>
    <t>박우현</t>
  </si>
  <si>
    <t>朴宇炫</t>
  </si>
  <si>
    <t>이도희</t>
  </si>
  <si>
    <t>李到熹</t>
  </si>
  <si>
    <t>이도현</t>
  </si>
  <si>
    <t>李到炫</t>
  </si>
  <si>
    <t>박재오</t>
  </si>
  <si>
    <t>강승연</t>
  </si>
  <si>
    <t>이현민</t>
  </si>
  <si>
    <t>李炫旻</t>
  </si>
  <si>
    <t>안제경</t>
  </si>
  <si>
    <t>진석현</t>
  </si>
  <si>
    <t>심윤아</t>
  </si>
  <si>
    <t>沈潤我</t>
  </si>
  <si>
    <t>홍정호</t>
  </si>
  <si>
    <t>신채영</t>
  </si>
  <si>
    <t>辛彩英</t>
  </si>
  <si>
    <t>신준호</t>
  </si>
  <si>
    <t>박채연</t>
  </si>
  <si>
    <t>朴彩淵</t>
  </si>
  <si>
    <t>조형우</t>
  </si>
  <si>
    <t>曹亨宇</t>
  </si>
  <si>
    <t>이성훈</t>
  </si>
  <si>
    <t>김경훈</t>
  </si>
  <si>
    <t>金京勳</t>
  </si>
  <si>
    <t>고은서</t>
  </si>
  <si>
    <t>홍주환</t>
  </si>
  <si>
    <t>36
座位</t>
    <phoneticPr fontId="1" type="noConversion"/>
  </si>
  <si>
    <t>金兪辰</t>
  </si>
  <si>
    <t>이수연</t>
  </si>
  <si>
    <t>李守軟</t>
  </si>
  <si>
    <t>이연규</t>
  </si>
  <si>
    <t>李涓揆</t>
  </si>
  <si>
    <t>蔡秀雅</t>
  </si>
  <si>
    <t>김성윤</t>
  </si>
  <si>
    <t>金性潤</t>
  </si>
  <si>
    <t>이승준</t>
  </si>
  <si>
    <t>李承準</t>
  </si>
  <si>
    <t>채수아</t>
    <phoneticPr fontId="1" type="noConversion"/>
  </si>
  <si>
    <t>이재명</t>
  </si>
  <si>
    <t>李在明</t>
  </si>
  <si>
    <t>이찬중</t>
  </si>
  <si>
    <t>李燦重</t>
  </si>
  <si>
    <t>정희윤</t>
  </si>
  <si>
    <t>郑熙润</t>
  </si>
  <si>
    <t>김동하</t>
  </si>
  <si>
    <t>金東河</t>
  </si>
  <si>
    <t>김동환</t>
  </si>
  <si>
    <t>金東煥</t>
  </si>
  <si>
    <t>유민경</t>
  </si>
  <si>
    <t>柳旼京</t>
  </si>
  <si>
    <t>반명우</t>
  </si>
  <si>
    <t>김범현</t>
  </si>
  <si>
    <t>高誾瑞</t>
  </si>
  <si>
    <t>진재하</t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</si>
  <si>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</si>
  <si>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</si>
  <si>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</si>
  <si>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</si>
  <si>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</si>
  <si>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</si>
  <si>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</si>
  <si>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</si>
  <si>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</si>
  <si>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</si>
  <si>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</si>
  <si>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</si>
  <si>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</si>
  <si>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</si>
  <si>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</si>
  <si>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윤세환</t>
  </si>
  <si>
    <t>尹世焕</t>
  </si>
  <si>
    <t>선우원</t>
  </si>
  <si>
    <t>鮮于圓</t>
  </si>
  <si>
    <t>임지은</t>
  </si>
  <si>
    <t>林智恩</t>
  </si>
  <si>
    <t>한정현</t>
  </si>
  <si>
    <t>韓呈炫</t>
  </si>
  <si>
    <t>장원진</t>
  </si>
  <si>
    <t>유서현</t>
  </si>
  <si>
    <t>김지혜</t>
  </si>
  <si>
    <t>金芝蕙</t>
  </si>
  <si>
    <t>모유정</t>
    <phoneticPr fontId="1" type="noConversion"/>
  </si>
  <si>
    <t>朴辰浩</t>
  </si>
  <si>
    <t>고윤진</t>
  </si>
  <si>
    <t>박준석</t>
  </si>
  <si>
    <t>서성비</t>
  </si>
  <si>
    <t>서성모</t>
  </si>
  <si>
    <t>박준용</t>
  </si>
  <si>
    <t>朴埈用</t>
  </si>
  <si>
    <t>정하은</t>
  </si>
  <si>
    <t>鄭荷恩</t>
  </si>
  <si>
    <t>김채윤</t>
  </si>
  <si>
    <t>金采玧</t>
  </si>
  <si>
    <t>도유진</t>
  </si>
  <si>
    <t>이경민</t>
  </si>
  <si>
    <t>박윤혁</t>
  </si>
  <si>
    <t>朴胤赫</t>
  </si>
  <si>
    <t>박정우</t>
  </si>
  <si>
    <t>朴正愚</t>
  </si>
  <si>
    <t>이선호</t>
  </si>
  <si>
    <t>李瑄浩</t>
  </si>
  <si>
    <t>박현서</t>
  </si>
  <si>
    <t>朴賢恕</t>
  </si>
  <si>
    <t>김지하</t>
  </si>
  <si>
    <t>金志河</t>
  </si>
  <si>
    <t>서보혁</t>
  </si>
  <si>
    <t>徐輔赫</t>
  </si>
  <si>
    <t>서강민</t>
  </si>
  <si>
    <t>徐康敏</t>
  </si>
  <si>
    <t>이창민</t>
  </si>
  <si>
    <t>姓名</t>
    <phoneticPr fontId="1" type="noConversion"/>
  </si>
  <si>
    <t>김도현</t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</si>
  <si>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</si>
  <si>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문준서</t>
  </si>
  <si>
    <t>文俊瑞</t>
  </si>
  <si>
    <t>최원준</t>
  </si>
  <si>
    <t>崔源埈</t>
  </si>
  <si>
    <t>安星婀</t>
  </si>
  <si>
    <t>천희연</t>
  </si>
  <si>
    <t>송다윤</t>
  </si>
  <si>
    <t>임동민</t>
  </si>
  <si>
    <t>林东玟</t>
  </si>
  <si>
    <t>박대진</t>
  </si>
  <si>
    <t>朴大辰</t>
  </si>
  <si>
    <t>강병현</t>
  </si>
  <si>
    <t>全丹碧</t>
  </si>
  <si>
    <t>전단비</t>
    <phoneticPr fontId="1" type="noConversion"/>
  </si>
  <si>
    <t>조은빈</t>
  </si>
  <si>
    <t>趙恩彬</t>
  </si>
  <si>
    <t>조동근</t>
  </si>
  <si>
    <t>趙東根</t>
  </si>
  <si>
    <t>문기용</t>
  </si>
  <si>
    <t>文基溶</t>
  </si>
  <si>
    <t>김재윤</t>
  </si>
  <si>
    <t>金載允</t>
  </si>
  <si>
    <t>김주형</t>
  </si>
  <si>
    <t>金主形</t>
  </si>
  <si>
    <t>조동원</t>
  </si>
  <si>
    <t>曹東源</t>
  </si>
  <si>
    <t>정윤준</t>
  </si>
  <si>
    <t>鄭允俊</t>
  </si>
  <si>
    <t>손새은</t>
  </si>
  <si>
    <t>虹莘路</t>
    <phoneticPr fontId="1" type="noConversion"/>
  </si>
  <si>
    <t>신유철</t>
  </si>
  <si>
    <t>박지영</t>
  </si>
  <si>
    <t>朴志英</t>
  </si>
  <si>
    <t>서성우</t>
  </si>
  <si>
    <t>徐聖玗</t>
  </si>
  <si>
    <t>조영서</t>
  </si>
  <si>
    <t>문지휴</t>
  </si>
  <si>
    <t>김주완</t>
  </si>
  <si>
    <t>金主完</t>
  </si>
  <si>
    <t>김주원</t>
  </si>
  <si>
    <t>金柱源</t>
  </si>
  <si>
    <t>박주호</t>
  </si>
  <si>
    <t>최아인</t>
  </si>
  <si>
    <t>崔芽認</t>
  </si>
  <si>
    <t>변초림</t>
  </si>
  <si>
    <t>유다연</t>
  </si>
  <si>
    <t>劉多娟</t>
  </si>
  <si>
    <t>문에릭</t>
  </si>
  <si>
    <t>오서윤</t>
  </si>
  <si>
    <t>吳抒潤</t>
  </si>
  <si>
    <t>김도윤</t>
  </si>
  <si>
    <t>유기훈</t>
  </si>
  <si>
    <t>柳基勳</t>
  </si>
  <si>
    <t>유기찬</t>
  </si>
  <si>
    <t>柳基燦</t>
  </si>
  <si>
    <t>양하선</t>
  </si>
  <si>
    <t>김진희</t>
  </si>
  <si>
    <t>金眞熙</t>
  </si>
  <si>
    <t>김민주</t>
  </si>
  <si>
    <t>金旼輳</t>
  </si>
  <si>
    <t>노유정</t>
  </si>
  <si>
    <t>盧裕定</t>
  </si>
  <si>
    <t>박주혁</t>
  </si>
  <si>
    <t>朴柱革</t>
  </si>
  <si>
    <t>변지유</t>
  </si>
  <si>
    <t>邊持裕</t>
  </si>
  <si>
    <t>36
座位</t>
    <phoneticPr fontId="1" type="noConversion"/>
  </si>
  <si>
    <t>金玟周</t>
  </si>
  <si>
    <t>김태연</t>
  </si>
  <si>
    <t>金兌娟</t>
  </si>
  <si>
    <t>김태원</t>
  </si>
  <si>
    <t>金兌原</t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</si>
  <si>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</si>
  <si>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</si>
  <si>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</si>
  <si>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</si>
  <si>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</si>
  <si>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</si>
  <si>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</si>
  <si>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</si>
  <si>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김동욱</t>
  </si>
  <si>
    <t>金東昱</t>
  </si>
  <si>
    <t>유지민</t>
  </si>
  <si>
    <t>劉志旻</t>
  </si>
  <si>
    <t>최지인</t>
  </si>
  <si>
    <t>催智仁</t>
  </si>
  <si>
    <t>김수현</t>
  </si>
  <si>
    <t>金受炫</t>
  </si>
  <si>
    <t>김민수</t>
  </si>
  <si>
    <t>金玟秀</t>
  </si>
  <si>
    <t>정익수</t>
  </si>
  <si>
    <t>鄭益守</t>
  </si>
  <si>
    <t>김가을</t>
  </si>
  <si>
    <t>박주윤</t>
  </si>
  <si>
    <t>朴柱胤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</si>
  <si>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</si>
  <si>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</si>
  <si>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</si>
  <si>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</si>
  <si>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</si>
  <si>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</si>
  <si>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</si>
  <si>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</si>
  <si>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</si>
  <si>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</si>
  <si>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</si>
  <si>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</si>
  <si>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t>임현섭</t>
  </si>
  <si>
    <t>林賢燮</t>
  </si>
  <si>
    <t>김수빈</t>
  </si>
  <si>
    <t>金隨彬</t>
  </si>
  <si>
    <t>우현우</t>
  </si>
  <si>
    <t>禹賢優</t>
  </si>
  <si>
    <t>임동균</t>
  </si>
  <si>
    <t>任东均</t>
  </si>
  <si>
    <t>강준희</t>
  </si>
  <si>
    <t>姜俊熙</t>
  </si>
  <si>
    <t>심현채</t>
  </si>
  <si>
    <t>沈炫采</t>
  </si>
  <si>
    <t>김예린</t>
  </si>
  <si>
    <t>金藝潾</t>
  </si>
  <si>
    <t>김동우</t>
  </si>
  <si>
    <t>金東佑</t>
  </si>
  <si>
    <t>김조은</t>
  </si>
  <si>
    <t>金助殷</t>
  </si>
  <si>
    <t>정다연</t>
  </si>
  <si>
    <t>鄭多娟</t>
  </si>
  <si>
    <t>김유찬</t>
  </si>
  <si>
    <t>송유나</t>
  </si>
  <si>
    <t>송다은</t>
  </si>
  <si>
    <t>宋多恩</t>
  </si>
  <si>
    <t>金眞理</t>
  </si>
  <si>
    <t>서상원</t>
  </si>
  <si>
    <t>홍선아</t>
  </si>
  <si>
    <t>권예은</t>
  </si>
  <si>
    <t>權藝恩</t>
  </si>
  <si>
    <t>김남준</t>
  </si>
  <si>
    <t>金南俊</t>
  </si>
  <si>
    <t>심요한</t>
  </si>
  <si>
    <t>沈曜韓</t>
  </si>
  <si>
    <t>전호성</t>
  </si>
  <si>
    <t>全皓成</t>
  </si>
  <si>
    <t>金睿智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</si>
  <si>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</si>
  <si>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</si>
  <si>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</si>
  <si>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</si>
  <si>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</si>
  <si>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</si>
  <si>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</si>
  <si>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</si>
  <si>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이준상</t>
  </si>
  <si>
    <t>李俊尙</t>
  </si>
  <si>
    <t>진수호</t>
  </si>
  <si>
    <t>진은호</t>
  </si>
  <si>
    <t>서은우</t>
  </si>
  <si>
    <t>徐恩宇</t>
  </si>
  <si>
    <t>박아림</t>
  </si>
  <si>
    <t>朴娥琳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</si>
  <si>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</si>
  <si>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</si>
  <si>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</si>
  <si>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</si>
  <si>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</si>
  <si>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</si>
  <si>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</si>
  <si>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</si>
  <si>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</si>
  <si>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</si>
  <si>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</si>
  <si>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</si>
  <si>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이덕상</t>
  </si>
  <si>
    <t>李德尙</t>
  </si>
  <si>
    <t>장서진</t>
  </si>
  <si>
    <t>張瑞鎭</t>
  </si>
  <si>
    <t>井亭苑</t>
    <phoneticPr fontId="1" type="noConversion"/>
  </si>
  <si>
    <t>41
座位</t>
    <phoneticPr fontId="1" type="noConversion"/>
  </si>
  <si>
    <t>이채연</t>
  </si>
  <si>
    <t>李采姸</t>
  </si>
  <si>
    <t>권오중</t>
  </si>
  <si>
    <t>權五中</t>
  </si>
  <si>
    <t>김태호</t>
  </si>
  <si>
    <t>金泰鎬</t>
  </si>
  <si>
    <t>원선우</t>
  </si>
  <si>
    <t>元瑄佑</t>
  </si>
  <si>
    <t>박혜민</t>
  </si>
  <si>
    <t>朴蕙珉</t>
  </si>
  <si>
    <t>한지헌</t>
  </si>
  <si>
    <t>韓知憲</t>
  </si>
  <si>
    <t>유서희</t>
  </si>
  <si>
    <t>劉諝熙</t>
  </si>
  <si>
    <t>김지우</t>
  </si>
  <si>
    <t>金智佑</t>
  </si>
  <si>
    <t>구민형</t>
  </si>
  <si>
    <t>具旻炯</t>
  </si>
  <si>
    <t>金俊秀</t>
  </si>
  <si>
    <t>황예나</t>
  </si>
  <si>
    <t>黃睿娜</t>
  </si>
  <si>
    <t>최호규</t>
  </si>
  <si>
    <t>崔湖奎</t>
  </si>
  <si>
    <t>김나영</t>
  </si>
  <si>
    <t>金那英</t>
  </si>
  <si>
    <t>공민서</t>
  </si>
  <si>
    <t>孔敏瑞</t>
  </si>
  <si>
    <t>박강우</t>
  </si>
  <si>
    <t>朴康旴</t>
  </si>
  <si>
    <t>황주찬</t>
  </si>
  <si>
    <t>黃珠燦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</si>
  <si>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</si>
  <si>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</si>
  <si>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</si>
  <si>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</si>
  <si>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</si>
  <si>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</si>
  <si>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</si>
  <si>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</si>
  <si>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</si>
  <si>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金 俊</t>
  </si>
  <si>
    <t>황혜지</t>
  </si>
  <si>
    <t>黃惠智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</si>
  <si>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</si>
  <si>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</si>
  <si>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</si>
  <si>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</si>
  <si>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</si>
  <si>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</si>
  <si>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</si>
  <si>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</si>
  <si>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</si>
  <si>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</si>
  <si>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</si>
  <si>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</si>
  <si>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장현진</t>
  </si>
  <si>
    <t>张贤镇</t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</si>
  <si>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</si>
  <si>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</si>
  <si>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</si>
  <si>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</si>
  <si>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</si>
  <si>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</si>
  <si>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</si>
  <si>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</si>
  <si>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</si>
  <si>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</si>
  <si>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</si>
  <si>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</si>
  <si>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</si>
  <si>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</si>
  <si>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</si>
  <si>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</si>
  <si>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</si>
  <si>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</si>
  <si>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</si>
  <si>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</si>
  <si>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</si>
  <si>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</si>
  <si>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</si>
  <si>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</si>
  <si>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</si>
  <si>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박유신</t>
  </si>
  <si>
    <t>홍건의</t>
  </si>
  <si>
    <t>洪建義</t>
  </si>
  <si>
    <t>김수연</t>
  </si>
  <si>
    <t>金秀娟</t>
  </si>
  <si>
    <t>이동기</t>
  </si>
  <si>
    <t>李东其</t>
  </si>
  <si>
    <t>이예진</t>
  </si>
  <si>
    <t>李睿珍</t>
  </si>
  <si>
    <t>김채림</t>
  </si>
  <si>
    <t>金彩林</t>
  </si>
  <si>
    <t>김푸름</t>
  </si>
  <si>
    <t>金靑兒</t>
  </si>
  <si>
    <t>박효리</t>
  </si>
  <si>
    <t>朴曉利</t>
  </si>
  <si>
    <t>김예진</t>
  </si>
  <si>
    <t>金芮眞</t>
  </si>
  <si>
    <t>박강태</t>
  </si>
  <si>
    <t>朴康兌</t>
  </si>
  <si>
    <t>오용훈</t>
  </si>
  <si>
    <t>김해주</t>
  </si>
  <si>
    <t>金海珠</t>
  </si>
  <si>
    <t>공민지</t>
  </si>
  <si>
    <t>孔敏誌</t>
  </si>
  <si>
    <t>장민관</t>
  </si>
  <si>
    <t>張珉管</t>
  </si>
  <si>
    <t>허지혜</t>
  </si>
  <si>
    <t>許智慧</t>
  </si>
  <si>
    <t>정주진</t>
  </si>
  <si>
    <t>박소야</t>
  </si>
  <si>
    <t>李彩元</t>
  </si>
  <si>
    <t>최정호</t>
  </si>
  <si>
    <t>崔精祜</t>
  </si>
  <si>
    <t>박주은</t>
  </si>
  <si>
    <t>朴主恩</t>
  </si>
  <si>
    <t>이민경</t>
  </si>
  <si>
    <t>이민규</t>
  </si>
  <si>
    <t>李珉揆</t>
  </si>
  <si>
    <t>고미주</t>
  </si>
  <si>
    <t>高渼宙</t>
  </si>
  <si>
    <t>鄭佳溫</t>
  </si>
  <si>
    <t>윤인하</t>
  </si>
  <si>
    <t>尹仁河</t>
  </si>
  <si>
    <t>김예명</t>
  </si>
  <si>
    <t>金睿明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</si>
  <si>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</si>
  <si>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</si>
  <si>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</si>
  <si>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</si>
  <si>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</si>
  <si>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</si>
  <si>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</si>
  <si>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</si>
  <si>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</si>
  <si>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</si>
  <si>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</si>
  <si>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</si>
  <si>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</si>
  <si>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</si>
  <si>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</si>
  <si>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</si>
  <si>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</si>
  <si>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</si>
  <si>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</si>
  <si>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</si>
  <si>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</si>
  <si>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이제헌</t>
  </si>
  <si>
    <t>李制憲</t>
  </si>
  <si>
    <t>정태희</t>
  </si>
  <si>
    <t>鄭太喜</t>
  </si>
  <si>
    <t>유지현</t>
  </si>
  <si>
    <t>柳志炫</t>
  </si>
  <si>
    <t>문혜영</t>
  </si>
  <si>
    <t>文惠英</t>
  </si>
  <si>
    <t>최효선</t>
  </si>
  <si>
    <t>崔孝善</t>
  </si>
  <si>
    <t>송혜민</t>
  </si>
  <si>
    <t>宋惠珉</t>
  </si>
  <si>
    <t>李知炫</t>
  </si>
  <si>
    <t>정건희</t>
  </si>
  <si>
    <t>鄭乾羲</t>
  </si>
  <si>
    <t>황성권</t>
  </si>
  <si>
    <t>黃聖權</t>
  </si>
  <si>
    <t>황윤지</t>
  </si>
  <si>
    <t>黃允志</t>
  </si>
  <si>
    <t>39
座位</t>
    <phoneticPr fontId="1" type="noConversion"/>
  </si>
  <si>
    <t>锦绣江南1期</t>
    <phoneticPr fontId="1" type="noConversion"/>
  </si>
  <si>
    <t>金汇南路</t>
    <phoneticPr fontId="1" type="noConversion"/>
  </si>
  <si>
    <t>김민준</t>
  </si>
  <si>
    <t>황서현</t>
  </si>
  <si>
    <t>박치우</t>
  </si>
  <si>
    <t>금서연</t>
  </si>
  <si>
    <t>琴瑞淵</t>
  </si>
  <si>
    <t>임지승</t>
  </si>
  <si>
    <t>林智承</t>
  </si>
  <si>
    <t>최선우</t>
  </si>
  <si>
    <t>이태희</t>
  </si>
  <si>
    <t>李泰憙</t>
  </si>
  <si>
    <t>김수인</t>
  </si>
  <si>
    <t>金秀仁</t>
  </si>
  <si>
    <t>정윤하</t>
  </si>
  <si>
    <t>鄭允荷</t>
  </si>
  <si>
    <t>이현솔</t>
  </si>
  <si>
    <t>李賢솔</t>
  </si>
  <si>
    <t>전홍재</t>
  </si>
  <si>
    <t>全洪哉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</si>
  <si>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</si>
  <si>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</si>
  <si>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</si>
  <si>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</si>
  <si>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</si>
  <si>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</si>
  <si>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</si>
  <si>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</si>
  <si>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</si>
  <si>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</si>
  <si>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</si>
  <si>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</si>
  <si>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</si>
  <si>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</si>
  <si>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</si>
  <si>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</si>
  <si>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</si>
  <si>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</si>
  <si>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</si>
  <si>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</si>
  <si>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최시우</t>
  </si>
  <si>
    <t>崔施祐</t>
  </si>
  <si>
    <t>함태원</t>
  </si>
  <si>
    <t>咸泰元</t>
  </si>
  <si>
    <t>이지수</t>
  </si>
  <si>
    <t>李智秀</t>
  </si>
  <si>
    <t>이승원</t>
  </si>
  <si>
    <t>李承媛</t>
  </si>
  <si>
    <t>조현우</t>
  </si>
  <si>
    <t>강나연</t>
  </si>
  <si>
    <t>姜羅硯</t>
  </si>
  <si>
    <t>김수진</t>
  </si>
  <si>
    <t>金秀鎭</t>
  </si>
  <si>
    <t>장지윤</t>
  </si>
  <si>
    <t>張志潤</t>
  </si>
  <si>
    <t>이한솔</t>
  </si>
  <si>
    <t>李韓率</t>
  </si>
  <si>
    <t>민승준</t>
  </si>
  <si>
    <t>정소은</t>
  </si>
  <si>
    <t>김시은</t>
  </si>
  <si>
    <t>김유나</t>
  </si>
  <si>
    <t>김태훈</t>
  </si>
  <si>
    <t>최정현</t>
  </si>
  <si>
    <t>崔丁玄</t>
  </si>
  <si>
    <t>정윤서</t>
  </si>
  <si>
    <t>鄭允舒</t>
  </si>
  <si>
    <t>김희은</t>
  </si>
  <si>
    <t>金嬉垠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</si>
  <si>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</si>
  <si>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</si>
  <si>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</si>
  <si>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</si>
  <si>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</si>
  <si>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</si>
  <si>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</si>
  <si>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</si>
  <si>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</si>
  <si>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</si>
  <si>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</si>
  <si>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</si>
  <si>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</si>
  <si>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</si>
  <si>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t>최서윤</t>
  </si>
  <si>
    <t>崔瑞允</t>
  </si>
  <si>
    <t>김은서</t>
  </si>
  <si>
    <t>金銀舒</t>
  </si>
  <si>
    <t>권한샘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</si>
  <si>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</si>
  <si>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</si>
  <si>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</si>
  <si>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</si>
  <si>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</si>
  <si>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</si>
  <si>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</si>
  <si>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</si>
  <si>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</si>
  <si>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</si>
  <si>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</si>
  <si>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</si>
  <si>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</si>
  <si>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</si>
  <si>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</si>
  <si>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</si>
  <si>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</si>
  <si>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</si>
  <si>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金承鐘</t>
  </si>
  <si>
    <t>유준표</t>
  </si>
  <si>
    <t>兪準杓</t>
  </si>
  <si>
    <t>이동규</t>
  </si>
  <si>
    <t>李東奎</t>
  </si>
  <si>
    <t>양경빈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</si>
  <si>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</si>
  <si>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</si>
  <si>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</si>
  <si>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</si>
  <si>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</si>
  <si>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</si>
  <si>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</si>
  <si>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</si>
  <si>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</si>
  <si>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</si>
  <si>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</si>
  <si>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t>조상은</t>
  </si>
  <si>
    <t>趙賞恩</t>
  </si>
  <si>
    <t>金聣眞</t>
  </si>
  <si>
    <t>신서연</t>
  </si>
  <si>
    <t>辛西涓</t>
  </si>
  <si>
    <t>신채원</t>
  </si>
  <si>
    <t>申彩媛</t>
  </si>
  <si>
    <t>윤관용</t>
  </si>
  <si>
    <t>尹管涌</t>
  </si>
  <si>
    <t>박주원</t>
  </si>
  <si>
    <t>朴珠媛</t>
  </si>
  <si>
    <t>류승완</t>
  </si>
  <si>
    <t>柳承完</t>
  </si>
  <si>
    <t>손주현</t>
  </si>
  <si>
    <t>孫周玄</t>
  </si>
  <si>
    <t>고대영</t>
  </si>
  <si>
    <t>高大永</t>
  </si>
  <si>
    <t>김현우</t>
  </si>
  <si>
    <t>金賢佑</t>
  </si>
  <si>
    <t>박상현</t>
  </si>
  <si>
    <t>朴相賢</t>
  </si>
  <si>
    <t>안지윤</t>
  </si>
  <si>
    <t>安志阭</t>
  </si>
  <si>
    <t>황규상</t>
  </si>
  <si>
    <t>黃奎相</t>
  </si>
  <si>
    <t>김보경</t>
  </si>
  <si>
    <t>金甫璟</t>
  </si>
  <si>
    <t>고다연</t>
  </si>
  <si>
    <t>김수아</t>
  </si>
  <si>
    <t>황지원</t>
  </si>
  <si>
    <t>黃智媛</t>
  </si>
  <si>
    <t>김경현</t>
  </si>
  <si>
    <t>金炅泫</t>
  </si>
  <si>
    <t>김건민</t>
  </si>
  <si>
    <t>金建旼</t>
  </si>
  <si>
    <t>金智佑</t>
  </si>
  <si>
    <t>남현식</t>
  </si>
  <si>
    <t>南現植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</si>
  <si>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</si>
  <si>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</si>
  <si>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</si>
  <si>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</si>
  <si>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</si>
  <si>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</si>
  <si>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</si>
  <si>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</si>
  <si>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채서현</t>
  </si>
  <si>
    <t>蔡瑞賢</t>
  </si>
  <si>
    <t>남현주</t>
  </si>
  <si>
    <t>南炫朱</t>
  </si>
  <si>
    <t>이재용</t>
  </si>
  <si>
    <t>박서현</t>
  </si>
  <si>
    <t>朴詩賢</t>
  </si>
  <si>
    <t>가다인</t>
  </si>
  <si>
    <t>賈茶仁</t>
  </si>
  <si>
    <t>이유진</t>
  </si>
  <si>
    <t>장유진</t>
  </si>
  <si>
    <t>張有辰</t>
  </si>
  <si>
    <t>김윤서</t>
  </si>
  <si>
    <t>金潤序</t>
  </si>
  <si>
    <t>김윤주</t>
  </si>
  <si>
    <t>金潤住</t>
  </si>
  <si>
    <t>조치흠</t>
  </si>
  <si>
    <t>임다현</t>
  </si>
  <si>
    <t>林多炫</t>
  </si>
  <si>
    <t>李芝湲</t>
  </si>
  <si>
    <t>김백찬</t>
  </si>
  <si>
    <t>金白贊</t>
  </si>
  <si>
    <t>박성현</t>
  </si>
  <si>
    <t>朴星贤</t>
  </si>
  <si>
    <t>채아현</t>
  </si>
  <si>
    <t>이재현</t>
  </si>
  <si>
    <t>39
座位</t>
    <phoneticPr fontId="1" type="noConversion"/>
  </si>
  <si>
    <t>박현호</t>
  </si>
  <si>
    <t>강동건</t>
  </si>
  <si>
    <t>이은성</t>
  </si>
  <si>
    <t>정재하</t>
  </si>
  <si>
    <t>추정윤</t>
  </si>
  <si>
    <t>홍진서</t>
  </si>
  <si>
    <t>고서우</t>
  </si>
  <si>
    <t>高抒宇</t>
  </si>
  <si>
    <t>김사랑</t>
  </si>
  <si>
    <t>金莎郞</t>
  </si>
  <si>
    <t>유성원</t>
  </si>
  <si>
    <t>柳成源</t>
  </si>
  <si>
    <t>정은송</t>
  </si>
  <si>
    <t>鄭恩松</t>
  </si>
  <si>
    <t>여환희</t>
  </si>
  <si>
    <t>呂煥熙</t>
  </si>
  <si>
    <t>이지우</t>
  </si>
  <si>
    <t>李持禑</t>
  </si>
  <si>
    <t>최수아</t>
  </si>
  <si>
    <t>이유안</t>
  </si>
  <si>
    <t>표한빈</t>
  </si>
  <si>
    <t>表翰彬</t>
  </si>
  <si>
    <t>최유정</t>
  </si>
  <si>
    <t>崔釉禎</t>
  </si>
  <si>
    <t>박윤서</t>
  </si>
  <si>
    <t>朴贇㥠</t>
  </si>
  <si>
    <t>이은수</t>
  </si>
  <si>
    <t>李恩秀</t>
  </si>
  <si>
    <t>고채원</t>
  </si>
  <si>
    <t>최지훈</t>
  </si>
  <si>
    <t>崔智勳</t>
  </si>
  <si>
    <t>홍현서</t>
  </si>
  <si>
    <t>洪賢瑞</t>
  </si>
  <si>
    <t>36
座位</t>
    <phoneticPr fontId="1" type="noConversion"/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</si>
  <si>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</si>
  <si>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</si>
  <si>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</si>
  <si>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</si>
  <si>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</si>
  <si>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</si>
  <si>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</si>
  <si>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</si>
  <si>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</si>
  <si>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</si>
  <si>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정민경</t>
  </si>
  <si>
    <t>鄭旻耿</t>
  </si>
  <si>
    <t>여하정</t>
  </si>
  <si>
    <t>余河定</t>
  </si>
  <si>
    <t>추윤진</t>
  </si>
  <si>
    <t>秋玧瑨</t>
  </si>
  <si>
    <t>정현수</t>
  </si>
  <si>
    <t>郑现水</t>
  </si>
  <si>
    <t>최경민</t>
  </si>
  <si>
    <t>이찬영</t>
  </si>
  <si>
    <t>李燦塋</t>
  </si>
  <si>
    <t>김태영</t>
  </si>
  <si>
    <t>신채은</t>
  </si>
  <si>
    <t>최진호</t>
  </si>
  <si>
    <t>朴性珉</t>
  </si>
  <si>
    <t>45
座位</t>
    <phoneticPr fontId="1" type="noConversion"/>
  </si>
  <si>
    <t>추서윤</t>
  </si>
  <si>
    <t>秋瑞允</t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</si>
  <si>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</si>
  <si>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</si>
  <si>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</si>
  <si>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</si>
  <si>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</si>
  <si>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</si>
  <si>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</si>
  <si>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</si>
  <si>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김나현</t>
  </si>
  <si>
    <t>金娜炫</t>
  </si>
  <si>
    <t>박진우</t>
  </si>
  <si>
    <t>朴鎭佑</t>
  </si>
  <si>
    <t>유재우</t>
  </si>
  <si>
    <t>柳在禹</t>
  </si>
  <si>
    <t>이윤서</t>
  </si>
  <si>
    <t>李允瑞</t>
  </si>
  <si>
    <t>송민근</t>
  </si>
  <si>
    <t>宋旻根</t>
  </si>
  <si>
    <t>고선민</t>
  </si>
  <si>
    <t>高善敏</t>
  </si>
  <si>
    <t>두연수</t>
  </si>
  <si>
    <t>杜沇洙</t>
  </si>
  <si>
    <t>표현욱</t>
  </si>
  <si>
    <t>表泫煜</t>
  </si>
  <si>
    <t>박영우</t>
  </si>
  <si>
    <t>朴永又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</si>
  <si>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</si>
  <si>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</si>
  <si>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</si>
  <si>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</si>
  <si>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</si>
  <si>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</si>
  <si>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</si>
  <si>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</si>
  <si>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</si>
  <si>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</si>
  <si>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吳 俊</t>
  </si>
  <si>
    <t>吳 民</t>
  </si>
  <si>
    <t>김소원</t>
  </si>
  <si>
    <t>金昭元</t>
  </si>
  <si>
    <t>배준일</t>
  </si>
  <si>
    <t>裴俊逸</t>
  </si>
  <si>
    <t>이동훈</t>
  </si>
  <si>
    <t>박다현</t>
  </si>
  <si>
    <t>배채연</t>
  </si>
  <si>
    <t>裴彩姸</t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</si>
  <si>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</si>
  <si>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</si>
  <si>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</si>
  <si>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</si>
  <si>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</si>
  <si>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</si>
  <si>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</si>
  <si>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</si>
  <si>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</si>
  <si>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</si>
  <si>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</si>
  <si>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</si>
  <si>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</si>
  <si>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</si>
  <si>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</si>
  <si>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</si>
  <si>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이후현</t>
  </si>
  <si>
    <t>李厚泫</t>
  </si>
  <si>
    <t>이승현</t>
  </si>
  <si>
    <t>李昇玹</t>
  </si>
  <si>
    <t>이창연</t>
  </si>
  <si>
    <t>李昌渊</t>
  </si>
  <si>
    <t>김정희</t>
  </si>
  <si>
    <t>金淨喜</t>
  </si>
  <si>
    <t>이준영</t>
  </si>
  <si>
    <t>李俊泳</t>
  </si>
  <si>
    <t>李旻倞</t>
  </si>
  <si>
    <t>유지오</t>
  </si>
  <si>
    <t>柳智晤</t>
  </si>
  <si>
    <t>박현민</t>
  </si>
  <si>
    <t>朴玄泯</t>
  </si>
  <si>
    <t>황문영</t>
  </si>
  <si>
    <t>黃文榮</t>
  </si>
  <si>
    <t>이준재</t>
  </si>
  <si>
    <t>李俊在</t>
  </si>
  <si>
    <t>손지원</t>
  </si>
  <si>
    <t>孫志沅</t>
  </si>
  <si>
    <t>조성윤</t>
  </si>
  <si>
    <t>趙成允</t>
  </si>
  <si>
    <t>송가연</t>
  </si>
  <si>
    <t>송지연</t>
  </si>
  <si>
    <t>강민혁</t>
  </si>
  <si>
    <t>姜民赫</t>
  </si>
  <si>
    <t>정용준</t>
  </si>
  <si>
    <t>강민아</t>
  </si>
  <si>
    <t>姜民兒</t>
  </si>
  <si>
    <t>배소연</t>
  </si>
  <si>
    <t>裴素演</t>
  </si>
  <si>
    <t>이태윤</t>
  </si>
  <si>
    <t>李泰潤</t>
  </si>
  <si>
    <t>김준형</t>
  </si>
  <si>
    <t>宜山路</t>
    <phoneticPr fontId="1" type="noConversion"/>
  </si>
  <si>
    <t>권단비</t>
  </si>
  <si>
    <t>김리우</t>
  </si>
  <si>
    <t>金利佑</t>
  </si>
  <si>
    <t>金民峻</t>
  </si>
  <si>
    <t>이소라</t>
  </si>
  <si>
    <t>李素羅</t>
  </si>
  <si>
    <t>이소희</t>
  </si>
  <si>
    <t>李素僖</t>
  </si>
  <si>
    <t>장한나</t>
  </si>
  <si>
    <t>이경린</t>
  </si>
  <si>
    <t>李璟璘</t>
  </si>
  <si>
    <t>손현우</t>
  </si>
  <si>
    <t>孫弦佑</t>
  </si>
  <si>
    <t>안진수</t>
  </si>
  <si>
    <t>安珍樹</t>
  </si>
  <si>
    <t>지승훈</t>
  </si>
  <si>
    <t>池承勳</t>
  </si>
  <si>
    <t>김비주</t>
  </si>
  <si>
    <t>金枇注</t>
  </si>
  <si>
    <t>조완준</t>
  </si>
  <si>
    <t>趙完晙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</si>
  <si>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</si>
  <si>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</si>
  <si>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</si>
  <si>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</si>
  <si>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</si>
  <si>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</si>
  <si>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</si>
  <si>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</si>
  <si>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</si>
  <si>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</si>
  <si>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</si>
  <si>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</si>
  <si>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</si>
  <si>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</si>
  <si>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장준호</t>
  </si>
  <si>
    <t>張俊浩</t>
  </si>
  <si>
    <t>李升源</t>
  </si>
  <si>
    <t>권민준</t>
  </si>
  <si>
    <t>權民俊</t>
  </si>
  <si>
    <t>김시열</t>
  </si>
  <si>
    <t>金視烈</t>
  </si>
  <si>
    <t>39
座位</t>
    <phoneticPr fontId="1" type="noConversion"/>
  </si>
  <si>
    <t>마성준</t>
  </si>
  <si>
    <t>馬聖俊</t>
  </si>
  <si>
    <t>안준수</t>
  </si>
  <si>
    <t>安俊樹</t>
  </si>
  <si>
    <t>조율하</t>
  </si>
  <si>
    <t>金贤智</t>
  </si>
  <si>
    <t>김가영</t>
  </si>
  <si>
    <t>金佳瑩</t>
  </si>
  <si>
    <t>김지수</t>
  </si>
  <si>
    <t>金智秀</t>
  </si>
  <si>
    <t>김지민</t>
  </si>
  <si>
    <t>金志旻</t>
  </si>
  <si>
    <t>박현빈</t>
  </si>
  <si>
    <t>朴現彬</t>
  </si>
  <si>
    <t>한정은</t>
  </si>
  <si>
    <t>韓政恩</t>
  </si>
  <si>
    <t>박가은</t>
  </si>
  <si>
    <t>강연준</t>
  </si>
  <si>
    <t>李炅旼</t>
  </si>
  <si>
    <t>이승민</t>
  </si>
  <si>
    <t>李承珉</t>
  </si>
  <si>
    <t>박동영</t>
  </si>
  <si>
    <t>朴東永</t>
  </si>
  <si>
    <t>한민지</t>
  </si>
  <si>
    <t>韓玟志</t>
  </si>
  <si>
    <t>전주찬</t>
  </si>
  <si>
    <t>全周燦</t>
  </si>
  <si>
    <t>이태산</t>
  </si>
  <si>
    <t>李泰山</t>
  </si>
  <si>
    <t>李東訓</t>
  </si>
  <si>
    <t>이하진</t>
  </si>
  <si>
    <t>李河陳</t>
  </si>
  <si>
    <t>이하윤</t>
  </si>
  <si>
    <t>李河潤</t>
  </si>
  <si>
    <t>강균서</t>
  </si>
  <si>
    <t>姜均抒</t>
  </si>
  <si>
    <t>고재원</t>
  </si>
  <si>
    <t>高材沅</t>
  </si>
  <si>
    <t>주신우</t>
  </si>
  <si>
    <t>朱信優</t>
  </si>
  <si>
    <t>李泰姬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</si>
  <si>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</si>
  <si>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</si>
  <si>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</si>
  <si>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</si>
  <si>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</si>
  <si>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</si>
  <si>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</si>
  <si>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</si>
  <si>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</si>
  <si>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</si>
  <si>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</si>
  <si>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</si>
  <si>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</si>
  <si>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金俊亨</t>
  </si>
  <si>
    <t>이윤진</t>
  </si>
  <si>
    <t>李允珍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</si>
  <si>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</si>
  <si>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</si>
  <si>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</si>
  <si>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李受珉</t>
  </si>
  <si>
    <r>
      <t>龙</t>
    </r>
    <r>
      <rPr>
        <sz val="12"/>
        <color theme="1"/>
        <rFont val="맑은 고딕"/>
        <family val="2"/>
        <charset val="129"/>
        <scheme val="minor"/>
      </rPr>
      <t xml:space="preserve">茗路
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</si>
  <si>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</si>
  <si>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이지예</t>
  </si>
  <si>
    <t>李汦玴</t>
  </si>
  <si>
    <t>이지연</t>
  </si>
  <si>
    <t>李泜宴</t>
  </si>
  <si>
    <t>반우인</t>
  </si>
  <si>
    <t>潘優仁</t>
  </si>
  <si>
    <t>李賢亞</t>
  </si>
  <si>
    <t>반지인</t>
  </si>
  <si>
    <t>潘智仁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</si>
  <si>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</si>
  <si>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</si>
  <si>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</si>
  <si>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</si>
  <si>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</si>
  <si>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</si>
  <si>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</si>
  <si>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</si>
  <si>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서승현</t>
  </si>
  <si>
    <t>徐升铉</t>
  </si>
  <si>
    <t>魚兌件</t>
  </si>
  <si>
    <t>어태건</t>
    <phoneticPr fontId="1" type="noConversion"/>
  </si>
  <si>
    <t>金姸希</t>
  </si>
  <si>
    <t>임수빈</t>
  </si>
  <si>
    <t>任修彬</t>
  </si>
  <si>
    <t>임상빈</t>
  </si>
  <si>
    <t>任尙彬</t>
  </si>
  <si>
    <t>九
歌
上
郡</t>
    <phoneticPr fontId="1" type="noConversion"/>
  </si>
  <si>
    <t>김하은</t>
  </si>
  <si>
    <t>마준성</t>
  </si>
  <si>
    <t>이시안</t>
  </si>
  <si>
    <t>홍우진</t>
  </si>
  <si>
    <t>김현진</t>
  </si>
  <si>
    <t>황하윤</t>
  </si>
  <si>
    <t>오가은</t>
  </si>
  <si>
    <t>吳佳恩</t>
  </si>
  <si>
    <t>서민아</t>
  </si>
  <si>
    <t>김동명</t>
  </si>
  <si>
    <t>金東明</t>
  </si>
  <si>
    <t>차유정</t>
  </si>
  <si>
    <t>車有靜　</t>
  </si>
  <si>
    <t>金道泫</t>
  </si>
  <si>
    <t>박가영</t>
  </si>
  <si>
    <t>김차민</t>
  </si>
  <si>
    <t>강민수</t>
  </si>
  <si>
    <t>조규완</t>
  </si>
  <si>
    <t>김미승</t>
  </si>
  <si>
    <t>金渼承</t>
  </si>
  <si>
    <t>최열국</t>
  </si>
  <si>
    <t>최정이</t>
  </si>
  <si>
    <t>채윤석</t>
  </si>
  <si>
    <t>蔡允錫</t>
  </si>
  <si>
    <t>金泰勳</t>
  </si>
  <si>
    <t>慶 浩</t>
  </si>
  <si>
    <t>김서은</t>
  </si>
  <si>
    <t>45
座位</t>
    <phoneticPr fontId="1" type="noConversion"/>
  </si>
  <si>
    <t>36
座位</t>
    <phoneticPr fontId="1" type="noConversion"/>
  </si>
  <si>
    <t>허현무</t>
  </si>
  <si>
    <t>許玹茂</t>
  </si>
  <si>
    <t>김륜이</t>
  </si>
  <si>
    <t>金侖利</t>
  </si>
  <si>
    <t>허나윤</t>
  </si>
  <si>
    <t>許羅允</t>
  </si>
  <si>
    <t>김서연</t>
  </si>
  <si>
    <t>金書延</t>
  </si>
  <si>
    <t>洪佳渊</t>
  </si>
  <si>
    <t>홍가연</t>
    <phoneticPr fontId="1" type="noConversion"/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</si>
  <si>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</si>
  <si>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</si>
  <si>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</si>
  <si>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</si>
  <si>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</si>
  <si>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</si>
  <si>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</si>
  <si>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</si>
  <si>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</si>
  <si>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李榮서</t>
  </si>
  <si>
    <t>신동현</t>
  </si>
  <si>
    <t>김진성</t>
  </si>
  <si>
    <t>이세민</t>
  </si>
  <si>
    <t>黃旻雅</t>
  </si>
  <si>
    <t>최한이</t>
    <phoneticPr fontId="1" type="noConversion"/>
  </si>
  <si>
    <t>한종범</t>
  </si>
  <si>
    <t>韓鐘汎</t>
  </si>
  <si>
    <t>고준석</t>
  </si>
  <si>
    <t>高俊錫</t>
  </si>
  <si>
    <t>崔先宇</t>
  </si>
  <si>
    <t>최선우</t>
    <phoneticPr fontId="1" type="noConversion"/>
  </si>
  <si>
    <t>천정인</t>
  </si>
  <si>
    <t>千正仁</t>
  </si>
  <si>
    <t>박성연</t>
  </si>
  <si>
    <t>임재환</t>
  </si>
  <si>
    <t>林載桓</t>
  </si>
  <si>
    <t>박정연</t>
  </si>
  <si>
    <t>朴晶涓</t>
  </si>
  <si>
    <t>이범희</t>
  </si>
  <si>
    <t>李範熙</t>
  </si>
  <si>
    <t>이강희</t>
  </si>
  <si>
    <t>李康熙</t>
  </si>
  <si>
    <t>金珉秀</t>
  </si>
  <si>
    <t>金序恩</t>
  </si>
  <si>
    <t>황윤선</t>
  </si>
  <si>
    <t>金唯眞</t>
  </si>
  <si>
    <t>변지선</t>
  </si>
  <si>
    <t>卞智善</t>
  </si>
  <si>
    <t>정진우</t>
  </si>
  <si>
    <t>鄭眞佑</t>
  </si>
  <si>
    <t>여지수</t>
  </si>
  <si>
    <t>呂智秀</t>
  </si>
  <si>
    <t>여지원</t>
  </si>
  <si>
    <t>呂智源</t>
  </si>
  <si>
    <t>李惠潾</t>
  </si>
  <si>
    <t>이혜린</t>
    <phoneticPr fontId="1" type="noConversion"/>
  </si>
  <si>
    <t>36
座位</t>
    <phoneticPr fontId="1" type="noConversion"/>
  </si>
  <si>
    <t>中春路</t>
    <phoneticPr fontId="1" type="noConversion"/>
  </si>
  <si>
    <t>朴成然</t>
  </si>
  <si>
    <t>김호용</t>
  </si>
  <si>
    <t>金浩龍</t>
  </si>
  <si>
    <t>송은진</t>
  </si>
  <si>
    <t>宋隱珍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</si>
  <si>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</si>
  <si>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</si>
  <si>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</si>
  <si>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</si>
  <si>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</si>
  <si>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</si>
  <si>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</si>
  <si>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</si>
  <si>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</si>
  <si>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</si>
  <si>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</si>
  <si>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권순덕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</si>
  <si>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</si>
  <si>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</si>
  <si>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</si>
  <si>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</si>
  <si>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</si>
  <si>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</si>
  <si>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</si>
  <si>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</si>
  <si>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</si>
  <si>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</si>
  <si>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</si>
  <si>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</si>
  <si>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</si>
  <si>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</si>
  <si>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</si>
  <si>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</si>
  <si>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신동윤</t>
  </si>
  <si>
    <t>申東潤</t>
  </si>
  <si>
    <t>전인준</t>
  </si>
  <si>
    <t>全寅濬</t>
  </si>
  <si>
    <t>전인성</t>
  </si>
  <si>
    <t>全寅珹</t>
  </si>
  <si>
    <t>楊雨勝</t>
  </si>
  <si>
    <t>최윤호</t>
  </si>
  <si>
    <t>崔允浩</t>
  </si>
  <si>
    <t>정찬영</t>
  </si>
  <si>
    <t>鄭璨榮</t>
  </si>
  <si>
    <t>趙賢佑</t>
  </si>
  <si>
    <t>조현서</t>
  </si>
  <si>
    <t>趙賢叙</t>
  </si>
  <si>
    <t>조현엽</t>
  </si>
  <si>
    <t>趙賢葉</t>
  </si>
  <si>
    <t>박주하</t>
  </si>
  <si>
    <t>김준영</t>
  </si>
  <si>
    <t>홍주성</t>
  </si>
  <si>
    <t>洪主성</t>
  </si>
  <si>
    <t>이아린</t>
  </si>
  <si>
    <t>李娥潾</t>
  </si>
  <si>
    <t>문혜원</t>
  </si>
  <si>
    <t>洪主驩</t>
  </si>
  <si>
    <t>반민재</t>
  </si>
  <si>
    <t>潘旼載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</si>
  <si>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</si>
  <si>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</si>
  <si>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</si>
  <si>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</si>
  <si>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</si>
  <si>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</si>
  <si>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</si>
  <si>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</si>
  <si>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</si>
  <si>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</si>
  <si>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</si>
  <si>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</si>
  <si>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</si>
  <si>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</si>
  <si>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</si>
  <si>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</si>
  <si>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</si>
  <si>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</si>
  <si>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</si>
  <si>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</si>
  <si>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</si>
  <si>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t>안수빈</t>
  </si>
  <si>
    <t>安秀彬</t>
  </si>
  <si>
    <t>权纯德</t>
    <phoneticPr fontId="1" type="noConversion"/>
  </si>
  <si>
    <t>金裕珍</t>
  </si>
  <si>
    <t>김민아</t>
  </si>
  <si>
    <t>고서진</t>
  </si>
  <si>
    <t>高瑞進</t>
  </si>
  <si>
    <t>유서진</t>
  </si>
  <si>
    <t>柳誓眞</t>
  </si>
  <si>
    <t>김선웅</t>
  </si>
  <si>
    <t>金善雄</t>
  </si>
  <si>
    <t>유정모</t>
  </si>
  <si>
    <t>柳政模</t>
  </si>
  <si>
    <t>김예형</t>
  </si>
  <si>
    <t>金睿形</t>
  </si>
  <si>
    <t>朱聖恩</t>
  </si>
  <si>
    <t>주은혜</t>
  </si>
  <si>
    <t>朱恩慧</t>
  </si>
  <si>
    <t>고경민</t>
  </si>
  <si>
    <t>高炅民</t>
  </si>
  <si>
    <t>김재훈</t>
  </si>
  <si>
    <t>고다희</t>
  </si>
  <si>
    <t>高多希</t>
  </si>
  <si>
    <t>張芝榮</t>
  </si>
  <si>
    <t>손창민</t>
  </si>
  <si>
    <t>심유진</t>
  </si>
  <si>
    <t>沈瑜珍</t>
  </si>
  <si>
    <t>박남영</t>
  </si>
  <si>
    <t>조민준</t>
  </si>
  <si>
    <t>김준성</t>
  </si>
  <si>
    <t>윤장은솔</t>
  </si>
  <si>
    <t>尹張恩松</t>
  </si>
  <si>
    <t>박나연</t>
  </si>
  <si>
    <t>홍태의</t>
  </si>
  <si>
    <t>안희준</t>
  </si>
  <si>
    <t>고은채</t>
  </si>
  <si>
    <t>高恩彩</t>
  </si>
  <si>
    <t>이하현</t>
  </si>
  <si>
    <t>이주현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</si>
  <si>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</si>
  <si>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</si>
  <si>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</si>
  <si>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</si>
  <si>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</si>
  <si>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</si>
  <si>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</si>
  <si>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</si>
  <si>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</si>
  <si>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</si>
  <si>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</si>
  <si>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</si>
  <si>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</si>
  <si>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</si>
  <si>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배소현</t>
  </si>
  <si>
    <t>裴昭泫</t>
  </si>
  <si>
    <t>박현승</t>
  </si>
  <si>
    <t>朴賢承</t>
  </si>
  <si>
    <t>홍대의</t>
  </si>
  <si>
    <t>洪大義</t>
  </si>
  <si>
    <t>장채은</t>
  </si>
  <si>
    <t>張彩恩</t>
  </si>
  <si>
    <t>高恩瑞</t>
  </si>
  <si>
    <t>권성준</t>
  </si>
  <si>
    <t>權成俊</t>
  </si>
  <si>
    <t>배은지</t>
  </si>
  <si>
    <t>裴恩志　</t>
  </si>
  <si>
    <t>황유정</t>
  </si>
  <si>
    <t>여승현</t>
  </si>
  <si>
    <t>이승윤</t>
  </si>
  <si>
    <t>윤준상</t>
  </si>
  <si>
    <t>이혜원</t>
  </si>
  <si>
    <t>여지현</t>
  </si>
  <si>
    <t>안소연</t>
  </si>
  <si>
    <t>安韶姸</t>
  </si>
  <si>
    <t>윤현정</t>
  </si>
  <si>
    <t>이승미</t>
  </si>
  <si>
    <t>이승진</t>
  </si>
  <si>
    <t>백현준</t>
  </si>
  <si>
    <t>白賢俊</t>
  </si>
  <si>
    <t>이혜나</t>
  </si>
  <si>
    <t>吳侑津</t>
  </si>
  <si>
    <t>장채연</t>
  </si>
  <si>
    <t>김은채</t>
  </si>
  <si>
    <t>金垠彩</t>
  </si>
  <si>
    <t>정민지</t>
  </si>
  <si>
    <t>鄭敏智</t>
  </si>
  <si>
    <t>36
座位</t>
    <phoneticPr fontId="1" type="noConversion"/>
  </si>
  <si>
    <t>하경수</t>
  </si>
  <si>
    <t>河坰秀</t>
  </si>
  <si>
    <t>배혜진</t>
  </si>
  <si>
    <t>裴慧珍</t>
  </si>
  <si>
    <t>이승빈</t>
  </si>
  <si>
    <t>李丞彬</t>
  </si>
  <si>
    <t>최서희</t>
  </si>
  <si>
    <t>崔栖喜</t>
  </si>
  <si>
    <t>방준영</t>
  </si>
  <si>
    <t>김승주</t>
  </si>
  <si>
    <t>이연경</t>
  </si>
  <si>
    <t>李沇璟</t>
  </si>
  <si>
    <t>노혜원</t>
  </si>
  <si>
    <t>김대욱</t>
  </si>
  <si>
    <t>金大郁</t>
  </si>
  <si>
    <t>오아람</t>
  </si>
  <si>
    <t>吳峨藍</t>
  </si>
  <si>
    <t>송주영</t>
  </si>
  <si>
    <t>宋周映</t>
  </si>
  <si>
    <t>김유주</t>
  </si>
  <si>
    <t>송준성</t>
  </si>
  <si>
    <t>宋埈成</t>
  </si>
  <si>
    <t>정로현</t>
  </si>
  <si>
    <t>丁露賢</t>
  </si>
  <si>
    <t>방준오</t>
  </si>
  <si>
    <t>박준우</t>
  </si>
  <si>
    <t>朴俊禹</t>
  </si>
  <si>
    <t>노성우</t>
  </si>
  <si>
    <t>이동호</t>
  </si>
  <si>
    <t>李東鎬</t>
  </si>
  <si>
    <t>황석하</t>
  </si>
  <si>
    <t>黃奭夏</t>
  </si>
  <si>
    <t>심해인</t>
  </si>
  <si>
    <t>沈楷仁　</t>
  </si>
  <si>
    <t>金世玹</t>
  </si>
  <si>
    <t>홍시현</t>
  </si>
  <si>
    <t>洪始賢</t>
  </si>
  <si>
    <t>노지우</t>
  </si>
  <si>
    <t>盧志宇</t>
  </si>
  <si>
    <t>李侑眞</t>
  </si>
  <si>
    <t>서은채</t>
  </si>
  <si>
    <t>徐銀彩</t>
  </si>
  <si>
    <t>권태서</t>
  </si>
  <si>
    <t>權兌抒</t>
  </si>
  <si>
    <t>김정윤</t>
  </si>
  <si>
    <t>24
座位</t>
    <phoneticPr fontId="1" type="noConversion"/>
  </si>
  <si>
    <r>
      <t xml:space="preserve">罗马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</si>
  <si>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박민기</t>
  </si>
  <si>
    <t>오상윤</t>
  </si>
  <si>
    <t>안지환</t>
  </si>
  <si>
    <t>安志桓</t>
  </si>
  <si>
    <t>임균</t>
    <phoneticPr fontId="1" type="noConversion"/>
  </si>
  <si>
    <t>임지민</t>
    <phoneticPr fontId="1" type="noConversion"/>
  </si>
  <si>
    <t>황동준</t>
    <phoneticPr fontId="1" type="noConversion"/>
  </si>
  <si>
    <t>유재아</t>
    <phoneticPr fontId="1" type="noConversion"/>
  </si>
  <si>
    <t>이소연</t>
    <phoneticPr fontId="1" type="noConversion"/>
  </si>
  <si>
    <t>姚虹路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</si>
  <si>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</si>
  <si>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오준</t>
    <phoneticPr fontId="1" type="noConversion"/>
  </si>
  <si>
    <t>오민</t>
    <phoneticPr fontId="1" type="noConversion"/>
  </si>
  <si>
    <r>
      <t>红</t>
    </r>
    <r>
      <rPr>
        <sz val="12"/>
        <color theme="1"/>
        <rFont val="맑은 고딕"/>
        <family val="2"/>
        <charset val="129"/>
        <scheme val="minor"/>
      </rPr>
      <t>松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2"/>
        <charset val="129"/>
        <scheme val="minor"/>
      </rPr>
      <t xml:space="preserve">路
</t>
    </r>
    <phoneticPr fontId="1" type="noConversion"/>
  </si>
  <si>
    <t>41
座位</t>
    <phoneticPr fontId="1" type="noConversion"/>
  </si>
  <si>
    <t>36
座位</t>
    <phoneticPr fontId="1" type="noConversion"/>
  </si>
  <si>
    <t>차량번호,노선</t>
    <phoneticPr fontId="1" type="noConversion"/>
  </si>
  <si>
    <t>荣华
东道</t>
    <phoneticPr fontId="1" type="noConversion"/>
  </si>
  <si>
    <t>金汇南路</t>
    <phoneticPr fontId="1" type="noConversion"/>
  </si>
  <si>
    <r>
      <t>黄</t>
    </r>
    <r>
      <rPr>
        <sz val="12"/>
        <color theme="1"/>
        <rFont val="맑은 고딕"/>
        <family val="2"/>
        <charset val="129"/>
        <scheme val="minor"/>
      </rPr>
      <t>金城道</t>
    </r>
    <phoneticPr fontId="1" type="noConversion"/>
  </si>
  <si>
    <r>
      <t xml:space="preserve"> &lt;초1~6학년&gt; </t>
    </r>
    <r>
      <rPr>
        <b/>
        <sz val="14"/>
        <color rgb="FF000000"/>
        <rFont val="맑은 고딕"/>
        <family val="3"/>
        <charset val="129"/>
        <scheme val="minor"/>
      </rPr>
      <t>14:30 통학차량 출발</t>
    </r>
    <r>
      <rPr>
        <b/>
        <sz val="16"/>
        <color rgb="FF000000"/>
        <rFont val="맑은 고딕"/>
        <family val="3"/>
        <charset val="129"/>
        <scheme val="minor"/>
      </rPr>
      <t xml:space="preserve">                                                          - 아파트 또는 기존 승하차 지점하차</t>
    </r>
    <phoneticPr fontId="1" type="noConversion"/>
  </si>
  <si>
    <t>井亭苑 고1,2</t>
  </si>
  <si>
    <r>
      <t>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</si>
  <si>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 xml:space="preserve">3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</si>
  <si>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</si>
  <si>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荣华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</si>
  <si>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r>
      <t>10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</si>
  <si>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</si>
  <si>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</si>
  <si>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</si>
  <si>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虹泉路</t>
    <phoneticPr fontId="1" type="noConversion"/>
  </si>
  <si>
    <t>虹莘路</t>
    <phoneticPr fontId="1" type="noConversion"/>
  </si>
  <si>
    <t>江南
星城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</si>
  <si>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</si>
  <si>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</si>
  <si>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한성웅</t>
  </si>
  <si>
    <t>韩圣雄</t>
  </si>
  <si>
    <t>安化路</t>
    <phoneticPr fontId="1" type="noConversion"/>
  </si>
  <si>
    <t>이루나</t>
  </si>
  <si>
    <t>李樓奈</t>
  </si>
  <si>
    <t>김지원</t>
  </si>
  <si>
    <t>金智媛</t>
  </si>
  <si>
    <t>정여빈</t>
  </si>
  <si>
    <t>鄭如彬</t>
  </si>
  <si>
    <t>이민준</t>
  </si>
  <si>
    <t>李旻俊</t>
  </si>
  <si>
    <t>曹旻瑞</t>
  </si>
  <si>
    <t>이보민</t>
  </si>
  <si>
    <t>李寶旻</t>
  </si>
  <si>
    <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</si>
  <si>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龙茗路</t>
    <phoneticPr fontId="1" type="noConversion"/>
  </si>
  <si>
    <t>·</t>
    <phoneticPr fontId="1" type="noConversion"/>
  </si>
  <si>
    <t>김준헌</t>
  </si>
  <si>
    <t>金俊憲</t>
  </si>
  <si>
    <t>윤예림</t>
  </si>
  <si>
    <t>尹睿林</t>
  </si>
  <si>
    <t>김한결</t>
  </si>
  <si>
    <t>金韓杰</t>
  </si>
  <si>
    <r>
      <t xml:space="preserve">1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</si>
  <si>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</si>
  <si>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</si>
  <si>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</si>
  <si>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</si>
  <si>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</si>
  <si>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</si>
  <si>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</si>
  <si>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</si>
  <si>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</si>
  <si>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</si>
  <si>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</si>
  <si>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</si>
  <si>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</si>
  <si>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</si>
  <si>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</si>
  <si>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</si>
  <si>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</si>
  <si>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</si>
  <si>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</si>
  <si>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 xml:space="preserve">35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</si>
  <si>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</si>
  <si>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</si>
  <si>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</si>
  <si>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</si>
  <si>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</si>
  <si>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</si>
  <si>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</si>
  <si>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</si>
  <si>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</si>
  <si>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</si>
  <si>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</si>
  <si>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</si>
  <si>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</si>
  <si>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t>知雅滙</t>
    <phoneticPr fontId="1" type="noConversion"/>
  </si>
  <si>
    <t>万源新城</t>
    <phoneticPr fontId="1" type="noConversion"/>
  </si>
  <si>
    <t>申貴路</t>
    <phoneticPr fontId="1" type="noConversion"/>
  </si>
  <si>
    <t>天山路</t>
    <phoneticPr fontId="1" type="noConversion"/>
  </si>
  <si>
    <r>
      <t>工商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</si>
  <si>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t>名都城
2期</t>
    <phoneticPr fontId="1" type="noConversion"/>
  </si>
  <si>
    <t>流晶逸彩</t>
    <phoneticPr fontId="1" type="noConversion"/>
  </si>
  <si>
    <r>
      <t>亦园别</t>
    </r>
    <r>
      <rPr>
        <sz val="10"/>
        <color theme="1"/>
        <rFont val="맑은 고딕"/>
        <family val="3"/>
        <charset val="129"/>
        <scheme val="minor"/>
      </rPr>
      <t>墅</t>
    </r>
    <phoneticPr fontId="1" type="noConversion"/>
  </si>
  <si>
    <t>天安
豪园</t>
    <phoneticPr fontId="1" type="noConversion"/>
  </si>
  <si>
    <t>锦绣江南2期</t>
    <phoneticPr fontId="1" type="noConversion"/>
  </si>
  <si>
    <t>金汇南路</t>
    <phoneticPr fontId="1" type="noConversion"/>
  </si>
  <si>
    <t xml:space="preserve">
座位</t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</si>
  <si>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</si>
  <si>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上
海
风
景</t>
    <phoneticPr fontId="1" type="noConversion"/>
  </si>
  <si>
    <t>虹井路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</si>
  <si>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桦</t>
    </r>
    <r>
      <rPr>
        <sz val="12"/>
        <color rgb="FF000000"/>
        <rFont val="맑은 고딕"/>
        <family val="3"/>
        <charset val="129"/>
        <scheme val="minor"/>
      </rPr>
      <t>路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</si>
  <si>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汇
华</t>
    </r>
    <r>
      <rPr>
        <sz val="12"/>
        <color theme="1"/>
        <rFont val="맑은 고딕"/>
        <family val="3"/>
        <charset val="129"/>
        <scheme val="minor"/>
      </rPr>
      <t>光城</t>
    </r>
    <phoneticPr fontId="1" type="noConversion"/>
  </si>
  <si>
    <r>
      <t xml:space="preserve">
金</t>
    </r>
    <r>
      <rPr>
        <sz val="12"/>
        <color theme="1"/>
        <rFont val="맑은 고딕"/>
        <family val="3"/>
        <charset val="134"/>
        <scheme val="minor"/>
      </rPr>
      <t>汇</t>
    </r>
    <r>
      <rPr>
        <sz val="12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</si>
  <si>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t>老虹井路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</si>
  <si>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汇</t>
    </r>
    <r>
      <rPr>
        <sz val="12"/>
        <color rgb="FF000000"/>
        <rFont val="맑은 고딕"/>
        <family val="3"/>
        <charset val="129"/>
        <scheme val="minor"/>
      </rPr>
      <t>路</t>
    </r>
    <phoneticPr fontId="1" type="noConversion"/>
  </si>
  <si>
    <r>
      <rPr>
        <sz val="12"/>
        <color theme="1"/>
        <rFont val="맑은 고딕"/>
        <family val="3"/>
        <charset val="128"/>
        <scheme val="minor"/>
      </rPr>
      <t>宝</t>
    </r>
    <r>
      <rPr>
        <sz val="12"/>
        <color theme="1"/>
        <rFont val="맑은 고딕"/>
        <family val="3"/>
        <charset val="129"/>
        <scheme val="minor"/>
      </rPr>
      <t>銘路</t>
    </r>
    <phoneticPr fontId="1" type="noConversion"/>
  </si>
  <si>
    <t>七莘路</t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</si>
  <si>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</si>
  <si>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r>
      <rPr>
        <sz val="11"/>
        <color rgb="FF000000"/>
        <rFont val="맑은 고딕"/>
        <family val="3"/>
        <charset val="134"/>
        <scheme val="minor"/>
      </rPr>
      <t>闵</t>
    </r>
    <r>
      <rPr>
        <sz val="11"/>
        <color rgb="FF000000"/>
        <rFont val="맑은 고딕"/>
        <family val="3"/>
        <charset val="129"/>
        <scheme val="minor"/>
      </rPr>
      <t>城路</t>
    </r>
    <phoneticPr fontId="1" type="noConversion"/>
  </si>
  <si>
    <t>九新公路</t>
    <phoneticPr fontId="1" type="noConversion"/>
  </si>
  <si>
    <r>
      <rPr>
        <sz val="11"/>
        <color rgb="FF000000"/>
        <rFont val="맑은 고딕"/>
        <family val="3"/>
        <charset val="134"/>
        <scheme val="minor"/>
      </rPr>
      <t>沪</t>
    </r>
    <r>
      <rPr>
        <sz val="11"/>
        <color rgb="FF000000"/>
        <rFont val="맑은 고딕"/>
        <family val="3"/>
        <charset val="129"/>
        <scheme val="minor"/>
      </rPr>
      <t>亭北路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</si>
  <si>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</si>
  <si>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仁恒西郊花园</t>
    <phoneticPr fontId="1" type="noConversion"/>
  </si>
  <si>
    <t>徐盈路</t>
    <phoneticPr fontId="1" type="noConversion"/>
  </si>
  <si>
    <t>박신후</t>
  </si>
  <si>
    <t>仁恒西郊花园</t>
    <phoneticPr fontId="1" type="noConversion"/>
  </si>
  <si>
    <t>김재후</t>
  </si>
  <si>
    <t>金載厚</t>
  </si>
  <si>
    <t>한재희</t>
  </si>
  <si>
    <t>韓才熙</t>
  </si>
  <si>
    <t>주현아</t>
  </si>
  <si>
    <t>도원빈</t>
  </si>
  <si>
    <t>都源斌</t>
  </si>
  <si>
    <t>김윤채</t>
  </si>
  <si>
    <t>金允彩</t>
  </si>
  <si>
    <t>이건우</t>
  </si>
  <si>
    <t>李建雨</t>
  </si>
  <si>
    <t>하다인</t>
  </si>
  <si>
    <t>河茶仁</t>
  </si>
  <si>
    <t>이가원</t>
    <phoneticPr fontId="1" type="noConversion"/>
  </si>
  <si>
    <t>이동헌</t>
    <phoneticPr fontId="1" type="noConversion"/>
  </si>
  <si>
    <r>
      <t>绿</t>
    </r>
    <r>
      <rPr>
        <sz val="12"/>
        <color rgb="FF000000"/>
        <rFont val="맑은 고딕"/>
        <family val="3"/>
        <charset val="129"/>
        <scheme val="minor"/>
      </rPr>
      <t xml:space="preserve">庭
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城</t>
    </r>
    <phoneticPr fontId="1" type="noConversion"/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</si>
  <si>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</si>
  <si>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</si>
  <si>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</si>
  <si>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</si>
  <si>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</si>
  <si>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</si>
  <si>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</si>
  <si>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</si>
  <si>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</si>
  <si>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</si>
  <si>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t>한종호</t>
  </si>
  <si>
    <t>韓鍾浩</t>
  </si>
  <si>
    <t>최주현</t>
  </si>
  <si>
    <t>崔珠賢</t>
  </si>
  <si>
    <t>中康公寓</t>
    <phoneticPr fontId="1" type="noConversion"/>
  </si>
  <si>
    <t>恒盛苑</t>
    <phoneticPr fontId="1" type="noConversion"/>
  </si>
  <si>
    <t>金睿璘</t>
  </si>
  <si>
    <t>김선민</t>
  </si>
  <si>
    <t>金選民</t>
  </si>
  <si>
    <t>朴晛瑞</t>
  </si>
  <si>
    <r>
      <rPr>
        <sz val="12"/>
        <color theme="1"/>
        <rFont val="맑은 고딕"/>
        <family val="3"/>
        <charset val="134"/>
        <scheme val="minor"/>
      </rP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</si>
  <si>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시간</t>
    <phoneticPr fontId="1" type="noConversion"/>
  </si>
  <si>
    <t>아파트</t>
    <phoneticPr fontId="1" type="noConversion"/>
  </si>
  <si>
    <t>아파트</t>
    <phoneticPr fontId="1" type="noConversion"/>
  </si>
  <si>
    <t>道路</t>
    <phoneticPr fontId="1" type="noConversion"/>
  </si>
  <si>
    <t>道路</t>
    <phoneticPr fontId="1" type="noConversion"/>
  </si>
  <si>
    <t>座
席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</si>
  <si>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</si>
  <si>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</si>
  <si>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</si>
  <si>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</si>
  <si>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</si>
  <si>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</si>
  <si>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</si>
  <si>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</si>
  <si>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</si>
  <si>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</si>
  <si>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</si>
  <si>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</si>
  <si>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</si>
  <si>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</si>
  <si>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</si>
  <si>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</si>
  <si>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</si>
  <si>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</si>
  <si>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</si>
  <si>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</si>
  <si>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</si>
  <si>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</si>
  <si>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</si>
  <si>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</si>
  <si>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</si>
  <si>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</si>
  <si>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</si>
  <si>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시간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</si>
  <si>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</si>
  <si>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</si>
  <si>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</si>
  <si>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</si>
  <si>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</si>
  <si>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</si>
  <si>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</si>
  <si>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</si>
  <si>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</si>
  <si>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</si>
  <si>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박지오</t>
    <phoneticPr fontId="1" type="noConversion"/>
  </si>
  <si>
    <t>최세린</t>
    <phoneticPr fontId="1" type="noConversion"/>
  </si>
  <si>
    <t>崔世隣</t>
    <phoneticPr fontId="1" type="noConversion"/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</si>
  <si>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</si>
  <si>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罗秀路</t>
    <phoneticPr fontId="1" type="noConversion"/>
  </si>
  <si>
    <t>嘉和花苑</t>
    <phoneticPr fontId="1" type="noConversion"/>
  </si>
  <si>
    <t>万源城</t>
    <phoneticPr fontId="1" type="noConversion"/>
  </si>
  <si>
    <t>金河浚</t>
    <phoneticPr fontId="1" type="noConversion"/>
  </si>
  <si>
    <r>
      <t xml:space="preserve">
</t>
    </r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 xml:space="preserve">茗路
</t>
    </r>
    <phoneticPr fontId="1" type="noConversion"/>
  </si>
  <si>
    <t>1</t>
  </si>
  <si>
    <t>女</t>
    <phoneticPr fontId="1" type="noConversion"/>
  </si>
  <si>
    <t>채민서</t>
    <phoneticPr fontId="1" type="noConversion"/>
  </si>
  <si>
    <t>蔡旼序</t>
    <phoneticPr fontId="1" type="noConversion"/>
  </si>
  <si>
    <t>김지언</t>
  </si>
  <si>
    <t>최아영</t>
    <phoneticPr fontId="1" type="noConversion"/>
  </si>
  <si>
    <t>崔娥榮</t>
    <phoneticPr fontId="1" type="noConversion"/>
  </si>
  <si>
    <t>이다영</t>
    <phoneticPr fontId="1" type="noConversion"/>
  </si>
  <si>
    <t>陳材河</t>
    <phoneticPr fontId="1" type="noConversion"/>
  </si>
  <si>
    <t>정유진</t>
    <phoneticPr fontId="1" type="noConversion"/>
  </si>
  <si>
    <t>鄭有珍</t>
    <phoneticPr fontId="1" type="noConversion"/>
  </si>
  <si>
    <t>김무진</t>
    <phoneticPr fontId="1" type="noConversion"/>
  </si>
  <si>
    <t>김민지</t>
    <phoneticPr fontId="1" type="noConversion"/>
  </si>
  <si>
    <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</si>
  <si>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r>
      <t>蓝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</si>
  <si>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박시우</t>
    <phoneticPr fontId="1" type="noConversion"/>
  </si>
  <si>
    <t>朴恃佑</t>
    <phoneticPr fontId="1" type="noConversion"/>
  </si>
  <si>
    <t>伊利南路</t>
    <phoneticPr fontId="1" type="noConversion"/>
  </si>
  <si>
    <t>고은성</t>
    <phoneticPr fontId="1" type="noConversion"/>
  </si>
  <si>
    <t>高珢誠</t>
    <phoneticPr fontId="1" type="noConversion"/>
  </si>
  <si>
    <t>宋多允</t>
    <phoneticPr fontId="1" type="noConversion"/>
  </si>
  <si>
    <t>김지섭</t>
    <phoneticPr fontId="1" type="noConversion"/>
  </si>
  <si>
    <t>金池燮</t>
    <phoneticPr fontId="1" type="noConversion"/>
  </si>
  <si>
    <t>김정훈</t>
    <phoneticPr fontId="1" type="noConversion"/>
  </si>
  <si>
    <t>金正訓</t>
    <phoneticPr fontId="1" type="noConversion"/>
  </si>
  <si>
    <t>男</t>
    <phoneticPr fontId="1" type="noConversion"/>
  </si>
  <si>
    <t>박지한</t>
    <phoneticPr fontId="1" type="noConversion"/>
  </si>
  <si>
    <t>朴智瀚</t>
    <phoneticPr fontId="1" type="noConversion"/>
  </si>
  <si>
    <t>虹莘路</t>
    <phoneticPr fontId="1" type="noConversion"/>
  </si>
  <si>
    <t>김정은</t>
    <phoneticPr fontId="1" type="noConversion"/>
  </si>
  <si>
    <t>北翟路</t>
    <phoneticPr fontId="1" type="noConversion"/>
  </si>
  <si>
    <t>程家桥路</t>
    <phoneticPr fontId="1" type="noConversion"/>
  </si>
  <si>
    <t>虹梅路</t>
    <phoneticPr fontId="1" type="noConversion"/>
  </si>
  <si>
    <t>박준영</t>
    <phoneticPr fontId="1" type="noConversion"/>
  </si>
  <si>
    <t>朴埈永</t>
    <phoneticPr fontId="1" type="noConversion"/>
  </si>
  <si>
    <t>虹梅路</t>
    <phoneticPr fontId="1" type="noConversion"/>
  </si>
  <si>
    <t>王子公寓</t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</si>
  <si>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2"/>
        <charset val="129"/>
        <scheme val="minor"/>
      </rPr>
      <t xml:space="preserve">路
</t>
    </r>
    <phoneticPr fontId="1" type="noConversion"/>
  </si>
  <si>
    <t>손새람</t>
    <phoneticPr fontId="1" type="noConversion"/>
  </si>
  <si>
    <t>강민구</t>
    <phoneticPr fontId="1" type="noConversion"/>
  </si>
  <si>
    <t>姜敏求</t>
    <phoneticPr fontId="1" type="noConversion"/>
  </si>
  <si>
    <t>金汇南路</t>
    <phoneticPr fontId="1" type="noConversion"/>
  </si>
  <si>
    <r>
      <t>黄</t>
    </r>
    <r>
      <rPr>
        <sz val="12"/>
        <color rgb="FF000000"/>
        <rFont val="맑은 고딕"/>
        <family val="3"/>
        <charset val="134"/>
        <scheme val="minor"/>
      </rPr>
      <t>桦</t>
    </r>
    <r>
      <rPr>
        <sz val="12"/>
        <color rgb="FF000000"/>
        <rFont val="맑은 고딕"/>
        <family val="3"/>
        <charset val="129"/>
        <scheme val="minor"/>
      </rPr>
      <t>路</t>
    </r>
    <phoneticPr fontId="1" type="noConversion"/>
  </si>
  <si>
    <t>锦绣江南4期</t>
    <phoneticPr fontId="1" type="noConversion"/>
  </si>
  <si>
    <t>박부성</t>
  </si>
  <si>
    <t>朴富聖</t>
  </si>
  <si>
    <t>이현아</t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</si>
  <si>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</si>
  <si>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r>
      <t>宝</t>
    </r>
    <r>
      <rPr>
        <sz val="10"/>
        <color theme="1"/>
        <rFont val="맑은 고딕"/>
        <family val="3"/>
        <charset val="129"/>
        <scheme val="minor"/>
      </rPr>
      <t>虹公寓</t>
    </r>
    <phoneticPr fontId="1" type="noConversion"/>
  </si>
  <si>
    <t>경주안</t>
    <phoneticPr fontId="1" type="noConversion"/>
  </si>
  <si>
    <t>京主安</t>
    <phoneticPr fontId="1" type="noConversion"/>
  </si>
  <si>
    <t>경주성</t>
    <phoneticPr fontId="1" type="noConversion"/>
  </si>
  <si>
    <t>설동천</t>
    <phoneticPr fontId="1" type="noConversion"/>
  </si>
  <si>
    <t>香榭苑</t>
    <phoneticPr fontId="1" type="noConversion"/>
  </si>
  <si>
    <t>박성연</t>
    <phoneticPr fontId="1" type="noConversion"/>
  </si>
  <si>
    <t>朴珹涓</t>
    <phoneticPr fontId="1" type="noConversion"/>
  </si>
  <si>
    <t>万科
北门</t>
    <phoneticPr fontId="1" type="noConversion"/>
  </si>
  <si>
    <t>魅力
之城
/
朗润园</t>
    <phoneticPr fontId="1" type="noConversion"/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</si>
  <si>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</t>
    </r>
    <phoneticPr fontId="1" type="noConversion"/>
  </si>
  <si>
    <t>城市花园</t>
    <phoneticPr fontId="1" type="noConversion"/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</si>
  <si>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</t>
    </r>
    <phoneticPr fontId="1" type="noConversion"/>
  </si>
  <si>
    <t>九杜路</t>
    <phoneticPr fontId="1" type="noConversion"/>
  </si>
  <si>
    <t>朴南永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</si>
  <si>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</si>
  <si>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t>九亭大街</t>
    <phoneticPr fontId="1" type="noConversion"/>
  </si>
  <si>
    <t>황유휘</t>
    <phoneticPr fontId="1" type="noConversion"/>
  </si>
  <si>
    <t>黃裕輝</t>
    <phoneticPr fontId="1" type="noConversion"/>
  </si>
  <si>
    <t>홍희주</t>
    <phoneticPr fontId="1" type="noConversion"/>
  </si>
  <si>
    <t>洪熙珠</t>
    <phoneticPr fontId="1" type="noConversion"/>
  </si>
  <si>
    <t>이시원</t>
    <phoneticPr fontId="1" type="noConversion"/>
  </si>
  <si>
    <t>李是原</t>
    <phoneticPr fontId="1" type="noConversion"/>
  </si>
  <si>
    <t>金俊成</t>
    <phoneticPr fontId="1" type="noConversion"/>
  </si>
  <si>
    <t>朴那然</t>
    <phoneticPr fontId="1" type="noConversion"/>
  </si>
  <si>
    <t>윤태후</t>
    <phoneticPr fontId="1" type="noConversion"/>
  </si>
  <si>
    <t>윤채희</t>
    <phoneticPr fontId="1" type="noConversion"/>
  </si>
  <si>
    <t>주성은</t>
    <phoneticPr fontId="1" type="noConversion"/>
  </si>
  <si>
    <t>孙沧敏</t>
    <phoneticPr fontId="1" type="noConversion"/>
  </si>
  <si>
    <t>47(2)</t>
    <phoneticPr fontId="1" type="noConversion"/>
  </si>
  <si>
    <t>47(1)</t>
    <phoneticPr fontId="1" type="noConversion"/>
  </si>
  <si>
    <r>
      <t>47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>(1) 14:30</t>
    </r>
    <phoneticPr fontId="1" type="noConversion"/>
  </si>
  <si>
    <r>
      <t>47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>(2) 16:25</t>
    </r>
    <phoneticPr fontId="1" type="noConversion"/>
  </si>
  <si>
    <t>변유미</t>
  </si>
  <si>
    <t>장우혁</t>
  </si>
  <si>
    <t>최상연</t>
  </si>
  <si>
    <t>崔祥宴</t>
  </si>
  <si>
    <t>오병준</t>
  </si>
  <si>
    <t>吳炳準</t>
  </si>
  <si>
    <t>金大桓</t>
  </si>
  <si>
    <t>고윤서</t>
    <phoneticPr fontId="1" type="noConversion"/>
  </si>
  <si>
    <t>장진우</t>
    <phoneticPr fontId="1" type="noConversion"/>
  </si>
  <si>
    <t>유다예</t>
    <phoneticPr fontId="1" type="noConversion"/>
  </si>
  <si>
    <t>이충수</t>
    <phoneticPr fontId="1" type="noConversion"/>
  </si>
  <si>
    <r>
      <t>吴</t>
    </r>
    <r>
      <rPr>
        <sz val="12"/>
        <color theme="1"/>
        <rFont val="맑은 고딕"/>
        <family val="3"/>
        <charset val="129"/>
        <scheme val="minor"/>
      </rPr>
      <t>中路</t>
    </r>
    <phoneticPr fontId="1" type="noConversion"/>
  </si>
  <si>
    <t>임병국</t>
  </si>
  <si>
    <t>林炳國</t>
  </si>
  <si>
    <t>名
都
城
1
期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</si>
  <si>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</si>
  <si>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권순</t>
    <phoneticPr fontId="1" type="noConversion"/>
  </si>
  <si>
    <t>朴西莲</t>
  </si>
  <si>
    <t>권혁찬</t>
  </si>
  <si>
    <t>權赫粲</t>
  </si>
  <si>
    <t>天山路</t>
    <phoneticPr fontId="1" type="noConversion"/>
  </si>
  <si>
    <t>황동민</t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</si>
  <si>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 xml:space="preserve">富力
</t>
    </r>
    <phoneticPr fontId="1" type="noConversion"/>
  </si>
  <si>
    <t>백민우</t>
  </si>
  <si>
    <t>白敏宇</t>
  </si>
  <si>
    <r>
      <t xml:space="preserve">
</t>
    </r>
    <r>
      <rPr>
        <sz val="11"/>
        <color theme="1"/>
        <rFont val="맑은 고딕"/>
        <family val="3"/>
        <charset val="134"/>
        <scheme val="minor"/>
      </rPr>
      <t>华</t>
    </r>
    <r>
      <rPr>
        <sz val="11"/>
        <color theme="1"/>
        <rFont val="맑은 고딕"/>
        <family val="3"/>
        <charset val="129"/>
        <scheme val="minor"/>
      </rPr>
      <t>光花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</si>
  <si>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t xml:space="preserve">
虹梅路
</t>
    <phoneticPr fontId="1" type="noConversion"/>
  </si>
  <si>
    <t>김동혁</t>
  </si>
  <si>
    <t>金東赫</t>
  </si>
  <si>
    <t>김지현</t>
  </si>
  <si>
    <t>金智炫</t>
  </si>
  <si>
    <t>강민준</t>
  </si>
  <si>
    <t>선규빈</t>
  </si>
  <si>
    <t>최진서</t>
  </si>
  <si>
    <t>김수민</t>
  </si>
  <si>
    <t>金秀珉</t>
  </si>
  <si>
    <t>하지후</t>
    <phoneticPr fontId="1" type="noConversion"/>
  </si>
  <si>
    <t>河祉后</t>
    <phoneticPr fontId="1" type="noConversion"/>
  </si>
  <si>
    <t>박윤조</t>
    <phoneticPr fontId="1" type="noConversion"/>
  </si>
  <si>
    <t>朴胤朝</t>
    <phoneticPr fontId="1" type="noConversion"/>
  </si>
  <si>
    <t>女</t>
    <phoneticPr fontId="1" type="noConversion"/>
  </si>
  <si>
    <t>이준희</t>
    <phoneticPr fontId="1" type="noConversion"/>
  </si>
  <si>
    <t>李埈熙</t>
    <phoneticPr fontId="1" type="noConversion"/>
  </si>
  <si>
    <t>男</t>
    <phoneticPr fontId="1" type="noConversion"/>
  </si>
  <si>
    <t>이준호</t>
    <phoneticPr fontId="1" type="noConversion"/>
  </si>
  <si>
    <t>李埈浩</t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</si>
  <si>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长路</t>
    </r>
    <phoneticPr fontId="1" type="noConversion"/>
  </si>
  <si>
    <t>조예운</t>
    <phoneticPr fontId="1" type="noConversion"/>
  </si>
  <si>
    <t>趙叡雲</t>
    <phoneticPr fontId="1" type="noConversion"/>
  </si>
  <si>
    <t>天山西路450弄</t>
    <phoneticPr fontId="1" type="noConversion"/>
  </si>
  <si>
    <t>하지원</t>
    <phoneticPr fontId="1" type="noConversion"/>
  </si>
  <si>
    <t>河智元</t>
    <phoneticPr fontId="1" type="noConversion"/>
  </si>
  <si>
    <t>女</t>
    <phoneticPr fontId="1" type="noConversion"/>
  </si>
  <si>
    <t>배준호</t>
    <phoneticPr fontId="1" type="noConversion"/>
  </si>
  <si>
    <t>裵俊護</t>
    <phoneticPr fontId="1" type="noConversion"/>
  </si>
  <si>
    <t>男</t>
    <phoneticPr fontId="1" type="noConversion"/>
  </si>
  <si>
    <t>名
都
城
1期</t>
    <phoneticPr fontId="1" type="noConversion"/>
  </si>
  <si>
    <t>고정원</t>
    <phoneticPr fontId="1" type="noConversion"/>
  </si>
  <si>
    <t>高貞元</t>
    <phoneticPr fontId="1" type="noConversion"/>
  </si>
  <si>
    <t>女</t>
    <phoneticPr fontId="1" type="noConversion"/>
  </si>
  <si>
    <t>이예솔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</si>
  <si>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</si>
  <si>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정예주</t>
    <phoneticPr fontId="1" type="noConversion"/>
  </si>
  <si>
    <t>鄭乂綢</t>
    <phoneticPr fontId="1" type="noConversion"/>
  </si>
  <si>
    <t>임슬우</t>
    <phoneticPr fontId="1" type="noConversion"/>
  </si>
  <si>
    <t>林슬우</t>
    <phoneticPr fontId="1" type="noConversion"/>
  </si>
  <si>
    <t>男</t>
    <phoneticPr fontId="1" type="noConversion"/>
  </si>
  <si>
    <t>이용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</si>
  <si>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</si>
  <si>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金丰恭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</si>
  <si>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</si>
  <si>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朴書延</t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</si>
  <si>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</si>
  <si>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</si>
  <si>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女</t>
    <phoneticPr fontId="1" type="noConversion"/>
  </si>
  <si>
    <t>전예성</t>
    <phoneticPr fontId="1" type="noConversion"/>
  </si>
  <si>
    <t>全芮成</t>
    <phoneticPr fontId="1" type="noConversion"/>
  </si>
  <si>
    <t>임수리</t>
    <phoneticPr fontId="1" type="noConversion"/>
  </si>
  <si>
    <t>林秀悧</t>
    <phoneticPr fontId="1" type="noConversion"/>
  </si>
  <si>
    <t>女</t>
    <phoneticPr fontId="1" type="noConversion"/>
  </si>
  <si>
    <t>김서현</t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</si>
  <si>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>马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</si>
  <si>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김소율</t>
    <phoneticPr fontId="1" type="noConversion"/>
  </si>
  <si>
    <t>金所律</t>
    <phoneticPr fontId="1" type="noConversion"/>
  </si>
  <si>
    <t>女</t>
    <phoneticPr fontId="1" type="noConversion"/>
  </si>
  <si>
    <t>김이안</t>
    <phoneticPr fontId="1" type="noConversion"/>
  </si>
  <si>
    <t>金怡岸</t>
    <phoneticPr fontId="1" type="noConversion"/>
  </si>
  <si>
    <t>女</t>
    <phoneticPr fontId="1" type="noConversion"/>
  </si>
  <si>
    <t>전준홍</t>
    <phoneticPr fontId="1" type="noConversion"/>
  </si>
  <si>
    <t>全俊紅</t>
    <phoneticPr fontId="1" type="noConversion"/>
  </si>
  <si>
    <t>男</t>
    <phoneticPr fontId="1" type="noConversion"/>
  </si>
  <si>
    <t>장두현</t>
    <phoneticPr fontId="1" type="noConversion"/>
  </si>
  <si>
    <t>張斗鉉</t>
    <phoneticPr fontId="1" type="noConversion"/>
  </si>
  <si>
    <t>김서준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</si>
  <si>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</si>
  <si>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김주아</t>
    <phoneticPr fontId="1" type="noConversion"/>
  </si>
  <si>
    <t>金珠雅</t>
    <phoneticPr fontId="1" type="noConversion"/>
  </si>
  <si>
    <t>유기준</t>
    <phoneticPr fontId="1" type="noConversion"/>
  </si>
  <si>
    <t>柳基俊</t>
    <phoneticPr fontId="1" type="noConversion"/>
  </si>
  <si>
    <t>배은혁</t>
    <phoneticPr fontId="1" type="noConversion"/>
  </si>
  <si>
    <t>裵恩㤸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</si>
  <si>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</si>
  <si>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</si>
  <si>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강한경</t>
    <phoneticPr fontId="1" type="noConversion"/>
  </si>
  <si>
    <t>위효진</t>
    <phoneticPr fontId="1" type="noConversion"/>
  </si>
  <si>
    <t>魏孝眞</t>
    <phoneticPr fontId="1" type="noConversion"/>
  </si>
  <si>
    <t>김수아</t>
    <phoneticPr fontId="1" type="noConversion"/>
  </si>
  <si>
    <t>金秀娥</t>
    <phoneticPr fontId="1" type="noConversion"/>
  </si>
  <si>
    <r>
      <t>锦绣</t>
    </r>
    <r>
      <rPr>
        <sz val="10"/>
        <color theme="1"/>
        <rFont val="맑은 고딕"/>
        <family val="3"/>
        <charset val="129"/>
        <scheme val="minor"/>
      </rPr>
      <t>江南5期</t>
    </r>
    <phoneticPr fontId="1" type="noConversion"/>
  </si>
  <si>
    <t>김민성</t>
    <phoneticPr fontId="1" type="noConversion"/>
  </si>
  <si>
    <t>金旻聖</t>
    <phoneticPr fontId="1" type="noConversion"/>
  </si>
  <si>
    <t>男</t>
    <phoneticPr fontId="1" type="noConversion"/>
  </si>
  <si>
    <t>최여명</t>
    <phoneticPr fontId="1" type="noConversion"/>
  </si>
  <si>
    <t>崔黎明</t>
    <phoneticPr fontId="1" type="noConversion"/>
  </si>
  <si>
    <t>황시윤</t>
    <phoneticPr fontId="1" type="noConversion"/>
  </si>
  <si>
    <t>黃詩尹</t>
    <phoneticPr fontId="1" type="noConversion"/>
  </si>
  <si>
    <t>金家恩</t>
    <phoneticPr fontId="1" type="noConversion"/>
  </si>
  <si>
    <t>金河恩</t>
    <phoneticPr fontId="1" type="noConversion"/>
  </si>
  <si>
    <r>
      <t>馬浚</t>
    </r>
    <r>
      <rPr>
        <sz val="12"/>
        <color rgb="FF000000"/>
        <rFont val="맑은 고딕"/>
        <family val="3"/>
        <charset val="134"/>
        <scheme val="minor"/>
      </rPr>
      <t>诚</t>
    </r>
    <phoneticPr fontId="1" type="noConversion"/>
  </si>
  <si>
    <t>李施岸</t>
    <phoneticPr fontId="1" type="noConversion"/>
  </si>
  <si>
    <t>박도아</t>
    <phoneticPr fontId="1" type="noConversion"/>
  </si>
  <si>
    <t>朴導雅</t>
    <phoneticPr fontId="1" type="noConversion"/>
  </si>
  <si>
    <t>이예준</t>
    <phoneticPr fontId="1" type="noConversion"/>
  </si>
  <si>
    <t>소현</t>
    <phoneticPr fontId="1" type="noConversion"/>
  </si>
  <si>
    <t>김건민</t>
    <phoneticPr fontId="1" type="noConversion"/>
  </si>
  <si>
    <t>金楗珉</t>
    <phoneticPr fontId="1" type="noConversion"/>
  </si>
  <si>
    <t>井亭苑</t>
    <phoneticPr fontId="1" type="noConversion"/>
  </si>
  <si>
    <t>심예성</t>
    <phoneticPr fontId="1" type="noConversion"/>
  </si>
  <si>
    <t>沈睿成</t>
    <phoneticPr fontId="1" type="noConversion"/>
  </si>
  <si>
    <t>박온유</t>
    <phoneticPr fontId="1" type="noConversion"/>
  </si>
  <si>
    <t>朴溫柔</t>
    <phoneticPr fontId="1" type="noConversion"/>
  </si>
  <si>
    <t>김주민</t>
    <phoneticPr fontId="1" type="noConversion"/>
  </si>
  <si>
    <t>金主民</t>
    <phoneticPr fontId="1" type="noConversion"/>
  </si>
  <si>
    <t>정다인</t>
    <phoneticPr fontId="1" type="noConversion"/>
  </si>
  <si>
    <t>鄭茶印</t>
    <phoneticPr fontId="1" type="noConversion"/>
  </si>
  <si>
    <t>김규빈</t>
    <phoneticPr fontId="1" type="noConversion"/>
  </si>
  <si>
    <t>金奎彬</t>
    <phoneticPr fontId="1" type="noConversion"/>
  </si>
  <si>
    <t>조은성</t>
    <phoneticPr fontId="1" type="noConversion"/>
  </si>
  <si>
    <t>趙恩星</t>
    <phoneticPr fontId="1" type="noConversion"/>
  </si>
  <si>
    <t>井亭苑</t>
    <phoneticPr fontId="1" type="noConversion"/>
  </si>
  <si>
    <t>김진리</t>
    <phoneticPr fontId="1" type="noConversion"/>
  </si>
  <si>
    <t>徐常源</t>
    <phoneticPr fontId="1" type="noConversion"/>
  </si>
  <si>
    <t>洪宣雅</t>
    <phoneticPr fontId="1" type="noConversion"/>
  </si>
  <si>
    <t>정가온</t>
    <phoneticPr fontId="1" type="noConversion"/>
  </si>
  <si>
    <t>유지인</t>
    <phoneticPr fontId="1" type="noConversion"/>
  </si>
  <si>
    <t>柳智仁</t>
    <phoneticPr fontId="1" type="noConversion"/>
  </si>
  <si>
    <t>전재윤</t>
    <phoneticPr fontId="1" type="noConversion"/>
  </si>
  <si>
    <t>全在胤</t>
    <phoneticPr fontId="1" type="noConversion"/>
  </si>
  <si>
    <t>박서웅</t>
    <phoneticPr fontId="1" type="noConversion"/>
  </si>
  <si>
    <t>朴庶雄</t>
    <phoneticPr fontId="1" type="noConversion"/>
  </si>
  <si>
    <t>조우영</t>
    <phoneticPr fontId="1" type="noConversion"/>
  </si>
  <si>
    <t>趙祐迎</t>
    <phoneticPr fontId="1" type="noConversion"/>
  </si>
  <si>
    <t>윤인서</t>
    <phoneticPr fontId="1" type="noConversion"/>
  </si>
  <si>
    <t>尹仁序</t>
    <phoneticPr fontId="1" type="noConversion"/>
  </si>
  <si>
    <t>정하람</t>
    <phoneticPr fontId="1" type="noConversion"/>
  </si>
  <si>
    <t>男</t>
    <phoneticPr fontId="1" type="noConversion"/>
  </si>
  <si>
    <t>女</t>
    <phoneticPr fontId="1" type="noConversion"/>
  </si>
  <si>
    <t>박노아</t>
    <phoneticPr fontId="1" type="noConversion"/>
  </si>
  <si>
    <t>朴노아</t>
    <phoneticPr fontId="1" type="noConversion"/>
  </si>
  <si>
    <t>男</t>
    <phoneticPr fontId="1" type="noConversion"/>
  </si>
  <si>
    <t>박신우</t>
    <phoneticPr fontId="1" type="noConversion"/>
  </si>
  <si>
    <t>朴信虞</t>
    <phoneticPr fontId="1" type="noConversion"/>
  </si>
  <si>
    <t>김은주</t>
    <phoneticPr fontId="1" type="noConversion"/>
  </si>
  <si>
    <t>金恩主</t>
    <phoneticPr fontId="1" type="noConversion"/>
  </si>
  <si>
    <t>송대중</t>
    <phoneticPr fontId="1" type="noConversion"/>
  </si>
  <si>
    <t>宋大中</t>
    <phoneticPr fontId="1" type="noConversion"/>
  </si>
  <si>
    <t>金旻晙</t>
    <phoneticPr fontId="1" type="noConversion"/>
  </si>
  <si>
    <t>黃瑞鉉</t>
    <phoneticPr fontId="1" type="noConversion"/>
  </si>
  <si>
    <t>김주하</t>
    <phoneticPr fontId="1" type="noConversion"/>
  </si>
  <si>
    <t>김은성</t>
    <phoneticPr fontId="1" type="noConversion"/>
  </si>
  <si>
    <t>金恩成</t>
    <phoneticPr fontId="1" type="noConversion"/>
  </si>
  <si>
    <t>김지은</t>
    <phoneticPr fontId="1" type="noConversion"/>
  </si>
  <si>
    <t>金色
西郊城</t>
    <phoneticPr fontId="1" type="noConversion"/>
  </si>
  <si>
    <t>이아현</t>
    <phoneticPr fontId="1" type="noConversion"/>
  </si>
  <si>
    <t>李兒玹</t>
    <phoneticPr fontId="1" type="noConversion"/>
  </si>
  <si>
    <t>女</t>
    <phoneticPr fontId="1" type="noConversion"/>
  </si>
  <si>
    <t>한서우</t>
    <phoneticPr fontId="1" type="noConversion"/>
  </si>
  <si>
    <t>장하준</t>
    <phoneticPr fontId="1" type="noConversion"/>
  </si>
  <si>
    <t>張夏准</t>
    <phoneticPr fontId="1" type="noConversion"/>
  </si>
  <si>
    <t>여민혁</t>
    <phoneticPr fontId="1" type="noConversion"/>
  </si>
  <si>
    <t>呂珉爀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</si>
  <si>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</si>
  <si>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</si>
  <si>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</si>
  <si>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</si>
  <si>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</si>
  <si>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</si>
  <si>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</si>
  <si>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</si>
  <si>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박민아</t>
    <phoneticPr fontId="1" type="noConversion"/>
  </si>
  <si>
    <t>朴民娥</t>
    <phoneticPr fontId="1" type="noConversion"/>
  </si>
  <si>
    <t>차재민</t>
    <phoneticPr fontId="1" type="noConversion"/>
  </si>
  <si>
    <t>車宰玟</t>
    <phoneticPr fontId="1" type="noConversion"/>
  </si>
  <si>
    <t>송서현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</si>
  <si>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</si>
  <si>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</si>
  <si>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</si>
  <si>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</si>
  <si>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</si>
  <si>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김채민</t>
    <phoneticPr fontId="1" type="noConversion"/>
  </si>
  <si>
    <t>金埰玟</t>
    <phoneticPr fontId="1" type="noConversion"/>
  </si>
  <si>
    <t>조윤아</t>
    <phoneticPr fontId="1" type="noConversion"/>
  </si>
  <si>
    <t>曺昀阿</t>
    <phoneticPr fontId="1" type="noConversion"/>
  </si>
  <si>
    <t>박동연</t>
    <phoneticPr fontId="1" type="noConversion"/>
  </si>
  <si>
    <t>朴東然</t>
    <phoneticPr fontId="1" type="noConversion"/>
  </si>
  <si>
    <t>朴賢豪</t>
    <phoneticPr fontId="1" type="noConversion"/>
  </si>
  <si>
    <t>姜瞳乾</t>
    <phoneticPr fontId="1" type="noConversion"/>
  </si>
  <si>
    <t>李誾惺</t>
    <phoneticPr fontId="1" type="noConversion"/>
  </si>
  <si>
    <t>鄭在夏</t>
    <phoneticPr fontId="1" type="noConversion"/>
  </si>
  <si>
    <t>秋禎玧</t>
    <phoneticPr fontId="1" type="noConversion"/>
  </si>
  <si>
    <t>洪震瑞</t>
    <phoneticPr fontId="1" type="noConversion"/>
  </si>
  <si>
    <t>吳尙潤</t>
    <phoneticPr fontId="1" type="noConversion"/>
  </si>
  <si>
    <t>허성무</t>
    <phoneticPr fontId="1" type="noConversion"/>
  </si>
  <si>
    <t>許盛茂</t>
    <phoneticPr fontId="1" type="noConversion"/>
  </si>
  <si>
    <t>김세민</t>
    <phoneticPr fontId="1" type="noConversion"/>
  </si>
  <si>
    <t>金世旼</t>
    <phoneticPr fontId="1" type="noConversion"/>
  </si>
  <si>
    <t>男</t>
    <phoneticPr fontId="1" type="noConversion"/>
  </si>
  <si>
    <t>서예준</t>
    <phoneticPr fontId="1" type="noConversion"/>
  </si>
  <si>
    <t>김주원</t>
    <phoneticPr fontId="1" type="noConversion"/>
  </si>
  <si>
    <t>김민서</t>
    <phoneticPr fontId="1" type="noConversion"/>
  </si>
  <si>
    <t>김지호</t>
    <phoneticPr fontId="1" type="noConversion"/>
  </si>
  <si>
    <t>김지호</t>
    <phoneticPr fontId="1" type="noConversion"/>
  </si>
  <si>
    <t>金志鎬</t>
    <phoneticPr fontId="1" type="noConversion"/>
  </si>
  <si>
    <t>서민준</t>
    <phoneticPr fontId="1" type="noConversion"/>
  </si>
  <si>
    <t>전재욱</t>
    <phoneticPr fontId="1" type="noConversion"/>
  </si>
  <si>
    <t>全材彧</t>
    <phoneticPr fontId="1" type="noConversion"/>
  </si>
  <si>
    <t>男</t>
    <phoneticPr fontId="1" type="noConversion"/>
  </si>
  <si>
    <t>김세원</t>
    <phoneticPr fontId="1" type="noConversion"/>
  </si>
  <si>
    <t>金世原</t>
    <phoneticPr fontId="1" type="noConversion"/>
  </si>
  <si>
    <t>이수민</t>
    <phoneticPr fontId="1" type="noConversion"/>
  </si>
  <si>
    <t>강성원</t>
    <phoneticPr fontId="1" type="noConversion"/>
  </si>
  <si>
    <t>姜聖遠</t>
    <phoneticPr fontId="1" type="noConversion"/>
  </si>
  <si>
    <t>이유지</t>
    <phoneticPr fontId="1" type="noConversion"/>
  </si>
  <si>
    <t>李宥芝</t>
    <phoneticPr fontId="1" type="noConversion"/>
  </si>
  <si>
    <t>女</t>
    <phoneticPr fontId="1" type="noConversion"/>
  </si>
  <si>
    <t>이주원</t>
    <phoneticPr fontId="1" type="noConversion"/>
  </si>
  <si>
    <t>李周沅</t>
    <phoneticPr fontId="1" type="noConversion"/>
  </si>
  <si>
    <t>최제인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</si>
  <si>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済</t>
    </r>
    <r>
      <rPr>
        <sz val="12"/>
        <color rgb="FF000000"/>
        <rFont val="맑은 고딕"/>
        <family val="3"/>
        <charset val="129"/>
        <scheme val="minor"/>
      </rPr>
      <t>仁</t>
    </r>
    <phoneticPr fontId="1" type="noConversion"/>
  </si>
  <si>
    <t>함시우</t>
    <phoneticPr fontId="1" type="noConversion"/>
  </si>
  <si>
    <t>咸始旴</t>
    <phoneticPr fontId="1" type="noConversion"/>
  </si>
  <si>
    <t>박하성</t>
    <phoneticPr fontId="1" type="noConversion"/>
  </si>
  <si>
    <t>朴賀星</t>
    <phoneticPr fontId="1" type="noConversion"/>
  </si>
  <si>
    <t>김호연</t>
    <phoneticPr fontId="1" type="noConversion"/>
  </si>
  <si>
    <t>金晧年</t>
    <phoneticPr fontId="1" type="noConversion"/>
  </si>
  <si>
    <t>윤주영</t>
    <phoneticPr fontId="1" type="noConversion"/>
  </si>
  <si>
    <t>尹主榮</t>
    <phoneticPr fontId="1" type="noConversion"/>
  </si>
  <si>
    <t>九
歌
上
郡</t>
    <phoneticPr fontId="1" type="noConversion"/>
  </si>
  <si>
    <t>宜山路</t>
    <phoneticPr fontId="1" type="noConversion"/>
  </si>
  <si>
    <t>權丹毗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</si>
  <si>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</si>
  <si>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</si>
  <si>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t>蔣韵涵</t>
    <phoneticPr fontId="1" type="noConversion"/>
  </si>
  <si>
    <t>최온유</t>
    <phoneticPr fontId="1" type="noConversion"/>
  </si>
  <si>
    <t>이종혁</t>
    <phoneticPr fontId="1" type="noConversion"/>
  </si>
  <si>
    <t>최시온</t>
    <phoneticPr fontId="1" type="noConversion"/>
  </si>
  <si>
    <t>金指呼</t>
    <phoneticPr fontId="1" type="noConversion"/>
  </si>
  <si>
    <t>한송연</t>
    <phoneticPr fontId="1" type="noConversion"/>
  </si>
  <si>
    <t>韓松姸</t>
    <phoneticPr fontId="1" type="noConversion"/>
  </si>
  <si>
    <t>김예원</t>
    <phoneticPr fontId="1" type="noConversion"/>
  </si>
  <si>
    <t>金藝愿</t>
    <phoneticPr fontId="1" type="noConversion"/>
  </si>
  <si>
    <t>김시우</t>
    <phoneticPr fontId="1" type="noConversion"/>
  </si>
  <si>
    <t>金是佑</t>
    <phoneticPr fontId="1" type="noConversion"/>
  </si>
  <si>
    <t>이지호</t>
    <phoneticPr fontId="1" type="noConversion"/>
  </si>
  <si>
    <t>李智浩</t>
    <phoneticPr fontId="1" type="noConversion"/>
  </si>
  <si>
    <r>
      <t>龙</t>
    </r>
    <r>
      <rPr>
        <sz val="10"/>
        <color theme="1"/>
        <rFont val="맑은 고딕"/>
        <family val="3"/>
        <charset val="129"/>
        <scheme val="minor"/>
      </rPr>
      <t>柏城市花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</si>
  <si>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신동훈</t>
    <phoneticPr fontId="1" type="noConversion"/>
  </si>
  <si>
    <t>申東勳</t>
    <phoneticPr fontId="1" type="noConversion"/>
  </si>
  <si>
    <r>
      <t>韵</t>
    </r>
    <r>
      <rPr>
        <sz val="10"/>
        <color rgb="FF000000"/>
        <rFont val="맑은 고딕"/>
        <family val="3"/>
        <charset val="134"/>
        <scheme val="minor"/>
      </rPr>
      <t>动时</t>
    </r>
    <r>
      <rPr>
        <sz val="10"/>
        <color rgb="FF000000"/>
        <rFont val="맑은 고딕"/>
        <family val="3"/>
        <charset val="129"/>
        <scheme val="minor"/>
      </rPr>
      <t>代</t>
    </r>
    <phoneticPr fontId="1" type="noConversion"/>
  </si>
  <si>
    <t>김창오</t>
    <phoneticPr fontId="1" type="noConversion"/>
  </si>
  <si>
    <t>金昌吾</t>
    <phoneticPr fontId="1" type="noConversion"/>
  </si>
  <si>
    <r>
      <t>金斯花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</si>
  <si>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金雨路</t>
    <phoneticPr fontId="1" type="noConversion"/>
  </si>
  <si>
    <r>
      <t xml:space="preserve">
</t>
    </r>
    <r>
      <rPr>
        <sz val="12"/>
        <color theme="1"/>
        <rFont val="맑은 고딕"/>
        <family val="3"/>
        <charset val="128"/>
        <scheme val="minor"/>
      </rPr>
      <t>青</t>
    </r>
    <r>
      <rPr>
        <sz val="12"/>
        <color theme="1"/>
        <rFont val="맑은 고딕"/>
        <family val="3"/>
        <charset val="129"/>
        <scheme val="minor"/>
      </rPr>
      <t xml:space="preserve">杉路
</t>
    </r>
    <phoneticPr fontId="1" type="noConversion"/>
  </si>
  <si>
    <t>航中路</t>
    <phoneticPr fontId="1" type="noConversion"/>
  </si>
  <si>
    <t>양우주</t>
    <phoneticPr fontId="1" type="noConversion"/>
  </si>
  <si>
    <t>楊雨宙</t>
    <phoneticPr fontId="1" type="noConversion"/>
  </si>
  <si>
    <t>양우승</t>
    <phoneticPr fontId="1" type="noConversion"/>
  </si>
  <si>
    <t>中春路</t>
    <phoneticPr fontId="1" type="noConversion"/>
  </si>
  <si>
    <t>장주영</t>
    <phoneticPr fontId="1" type="noConversion"/>
  </si>
  <si>
    <t>蔣周榮</t>
    <phoneticPr fontId="1" type="noConversion"/>
  </si>
  <si>
    <t>1</t>
    <phoneticPr fontId="1" type="noConversion"/>
  </si>
  <si>
    <t>양지호</t>
    <phoneticPr fontId="1" type="noConversion"/>
  </si>
  <si>
    <t>杨知昊</t>
    <phoneticPr fontId="1" type="noConversion"/>
  </si>
  <si>
    <t>1</t>
    <phoneticPr fontId="1" type="noConversion"/>
  </si>
  <si>
    <t>반민서</t>
    <phoneticPr fontId="1" type="noConversion"/>
  </si>
  <si>
    <t>潘旼序</t>
    <phoneticPr fontId="1" type="noConversion"/>
  </si>
  <si>
    <t>이강준</t>
    <phoneticPr fontId="1" type="noConversion"/>
  </si>
  <si>
    <t>李剛準</t>
    <phoneticPr fontId="1" type="noConversion"/>
  </si>
  <si>
    <t>朴朱厦</t>
    <phoneticPr fontId="1" type="noConversion"/>
  </si>
  <si>
    <t>김진서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</si>
  <si>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</si>
  <si>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t>김봄빛</t>
    <phoneticPr fontId="1" type="noConversion"/>
  </si>
  <si>
    <t>박민제</t>
    <phoneticPr fontId="1" type="noConversion"/>
  </si>
  <si>
    <t>朴珉帝</t>
    <phoneticPr fontId="1" type="noConversion"/>
  </si>
  <si>
    <t>김원</t>
    <phoneticPr fontId="1" type="noConversion"/>
  </si>
  <si>
    <t>刘新</t>
    <phoneticPr fontId="1" type="noConversion"/>
  </si>
  <si>
    <t>류신</t>
    <phoneticPr fontId="1" type="noConversion"/>
  </si>
  <si>
    <t>이승민</t>
    <phoneticPr fontId="1" type="noConversion"/>
  </si>
  <si>
    <t>李承珉</t>
    <phoneticPr fontId="1" type="noConversion"/>
  </si>
  <si>
    <t>오아율</t>
    <phoneticPr fontId="1" type="noConversion"/>
  </si>
  <si>
    <t>吳阿律</t>
    <phoneticPr fontId="1" type="noConversion"/>
  </si>
  <si>
    <t>김준우</t>
    <phoneticPr fontId="1" type="noConversion"/>
  </si>
  <si>
    <t>金俊佑</t>
    <phoneticPr fontId="1" type="noConversion"/>
  </si>
  <si>
    <t>方俊詠</t>
    <phoneticPr fontId="1" type="noConversion"/>
  </si>
  <si>
    <t>金升周</t>
    <phoneticPr fontId="1" type="noConversion"/>
  </si>
  <si>
    <t>김연서</t>
    <phoneticPr fontId="1" type="noConversion"/>
  </si>
  <si>
    <t>金延書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</si>
  <si>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</si>
  <si>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</si>
  <si>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이혜나</t>
    <phoneticPr fontId="1" type="noConversion"/>
  </si>
  <si>
    <t>李譿娜</t>
    <phoneticPr fontId="1" type="noConversion"/>
  </si>
  <si>
    <t>조안나</t>
    <phoneticPr fontId="1" type="noConversion"/>
  </si>
  <si>
    <t>赵安娜</t>
    <phoneticPr fontId="1" type="noConversion"/>
  </si>
  <si>
    <t>女</t>
    <phoneticPr fontId="1" type="noConversion"/>
  </si>
  <si>
    <t>하승현</t>
    <phoneticPr fontId="1" type="noConversion"/>
  </si>
  <si>
    <t>河承賢</t>
    <phoneticPr fontId="1" type="noConversion"/>
  </si>
  <si>
    <t>男</t>
    <phoneticPr fontId="1" type="noConversion"/>
  </si>
  <si>
    <t>서율</t>
    <phoneticPr fontId="1" type="noConversion"/>
  </si>
  <si>
    <t>徐率</t>
    <phoneticPr fontId="1" type="noConversion"/>
  </si>
  <si>
    <t>유창훈</t>
    <phoneticPr fontId="1" type="noConversion"/>
  </si>
  <si>
    <t>兪昌勳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</si>
  <si>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</si>
  <si>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t>유정훈</t>
    <phoneticPr fontId="1" type="noConversion"/>
  </si>
  <si>
    <t>兪廷勳</t>
    <phoneticPr fontId="1" type="noConversion"/>
  </si>
  <si>
    <t>배영은</t>
    <phoneticPr fontId="1" type="noConversion"/>
  </si>
  <si>
    <t>장현준</t>
    <phoneticPr fontId="1" type="noConversion"/>
  </si>
  <si>
    <t>문주하</t>
    <phoneticPr fontId="1" type="noConversion"/>
  </si>
  <si>
    <t>文周廈</t>
    <phoneticPr fontId="1" type="noConversion"/>
  </si>
  <si>
    <t>유진아</t>
    <phoneticPr fontId="1" type="noConversion"/>
  </si>
  <si>
    <t>柳眞娥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</si>
  <si>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</si>
  <si>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>女</t>
    <phoneticPr fontId="1" type="noConversion"/>
  </si>
  <si>
    <t>문서진</t>
    <phoneticPr fontId="1" type="noConversion"/>
  </si>
  <si>
    <t>박서윤</t>
    <phoneticPr fontId="1" type="noConversion"/>
  </si>
  <si>
    <t>안의찬</t>
    <phoneticPr fontId="1" type="noConversion"/>
  </si>
  <si>
    <t>김의주</t>
    <phoneticPr fontId="1" type="noConversion"/>
  </si>
  <si>
    <t>송서현</t>
    <phoneticPr fontId="1" type="noConversion"/>
  </si>
  <si>
    <t>유동진</t>
    <phoneticPr fontId="1" type="noConversion"/>
  </si>
  <si>
    <t>柳東眞</t>
    <phoneticPr fontId="1" type="noConversion"/>
  </si>
  <si>
    <t>황소윤</t>
    <phoneticPr fontId="1" type="noConversion"/>
  </si>
  <si>
    <t>黃昭鈗</t>
    <phoneticPr fontId="1" type="noConversion"/>
  </si>
  <si>
    <t>名都城1期 고3</t>
    <phoneticPr fontId="1" type="noConversion"/>
  </si>
  <si>
    <t>심주형</t>
    <phoneticPr fontId="1" type="noConversion"/>
  </si>
  <si>
    <t>沈柱亨</t>
    <phoneticPr fontId="1" type="noConversion"/>
  </si>
  <si>
    <t>신수연</t>
    <phoneticPr fontId="1" type="noConversion"/>
  </si>
  <si>
    <t>申秀淵</t>
    <phoneticPr fontId="1" type="noConversion"/>
  </si>
  <si>
    <t>김소희</t>
    <phoneticPr fontId="1" type="noConversion"/>
  </si>
  <si>
    <t>金昭希</t>
    <phoneticPr fontId="1" type="noConversion"/>
  </si>
  <si>
    <t>박규림</t>
    <phoneticPr fontId="1" type="noConversion"/>
  </si>
  <si>
    <t>朴珪林</t>
    <phoneticPr fontId="1" type="noConversion"/>
  </si>
  <si>
    <t>조예원</t>
    <phoneticPr fontId="1" type="noConversion"/>
  </si>
  <si>
    <t>趙藝原</t>
    <phoneticPr fontId="1" type="noConversion"/>
  </si>
  <si>
    <t>남선우</t>
    <phoneticPr fontId="1" type="noConversion"/>
  </si>
  <si>
    <t>김의영</t>
    <phoneticPr fontId="1" type="noConversion"/>
  </si>
  <si>
    <t>女</t>
    <phoneticPr fontId="1" type="noConversion"/>
  </si>
  <si>
    <t>男</t>
    <phoneticPr fontId="1" type="noConversion"/>
  </si>
  <si>
    <t>권대희</t>
    <phoneticPr fontId="1" type="noConversion"/>
  </si>
  <si>
    <t>김나현</t>
    <phoneticPr fontId="1" type="noConversion"/>
  </si>
  <si>
    <t>김민영</t>
    <phoneticPr fontId="1" type="noConversion"/>
  </si>
  <si>
    <t>김예슬</t>
    <phoneticPr fontId="1" type="noConversion"/>
  </si>
  <si>
    <t>서제원</t>
    <phoneticPr fontId="1" type="noConversion"/>
  </si>
  <si>
    <t>좌예주</t>
    <phoneticPr fontId="1" type="noConversion"/>
  </si>
  <si>
    <t>채수빈</t>
    <phoneticPr fontId="1" type="noConversion"/>
  </si>
  <si>
    <t>장희원</t>
    <phoneticPr fontId="1" type="noConversion"/>
  </si>
  <si>
    <t>張希源</t>
    <phoneticPr fontId="1" type="noConversion"/>
  </si>
  <si>
    <t>정진재</t>
    <phoneticPr fontId="1" type="noConversion"/>
  </si>
  <si>
    <t>丁進在</t>
    <phoneticPr fontId="1" type="noConversion"/>
  </si>
  <si>
    <t>男</t>
    <phoneticPr fontId="1" type="noConversion"/>
  </si>
  <si>
    <t>金珉序</t>
    <phoneticPr fontId="1" type="noConversion"/>
  </si>
  <si>
    <t>男</t>
    <phoneticPr fontId="1" type="noConversion"/>
  </si>
  <si>
    <t>김유진</t>
    <phoneticPr fontId="1" type="noConversion"/>
  </si>
  <si>
    <t>정호윤</t>
    <phoneticPr fontId="1" type="noConversion"/>
  </si>
  <si>
    <t>郑湖润</t>
  </si>
  <si>
    <t>최하영</t>
  </si>
  <si>
    <t>崔夏榮</t>
    <phoneticPr fontId="1" type="noConversion"/>
  </si>
  <si>
    <t>성정민</t>
  </si>
  <si>
    <t>김승원</t>
  </si>
  <si>
    <r>
      <t>工商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</si>
  <si>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黄</t>
    </r>
    <r>
      <rPr>
        <sz val="12"/>
        <color theme="1"/>
        <rFont val="맑은 고딕"/>
        <family val="2"/>
        <charset val="129"/>
        <scheme val="minor"/>
      </rPr>
      <t>金城道</t>
    </r>
    <phoneticPr fontId="1" type="noConversion"/>
  </si>
  <si>
    <t>임효준</t>
    <phoneticPr fontId="1" type="noConversion"/>
  </si>
  <si>
    <t>김수하</t>
    <phoneticPr fontId="1" type="noConversion"/>
  </si>
  <si>
    <t>金秀河</t>
    <phoneticPr fontId="1" type="noConversion"/>
  </si>
  <si>
    <t>女</t>
    <phoneticPr fontId="1" type="noConversion"/>
  </si>
  <si>
    <t>고은서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</si>
  <si>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29"/>
        <scheme val="minor"/>
      </rPr>
      <t>圓</t>
    </r>
    <phoneticPr fontId="1" type="noConversion"/>
  </si>
  <si>
    <t>박현서</t>
    <phoneticPr fontId="1" type="noConversion"/>
  </si>
  <si>
    <t>사휘찬</t>
    <phoneticPr fontId="1" type="noConversion"/>
  </si>
  <si>
    <t>史暉纂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</si>
  <si>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广</t>
    </r>
    <r>
      <rPr>
        <sz val="10"/>
        <color rgb="FF000000"/>
        <rFont val="맑은 고딕"/>
        <family val="3"/>
        <charset val="134"/>
        <scheme val="minor"/>
      </rPr>
      <t>场</t>
    </r>
    <phoneticPr fontId="1" type="noConversion"/>
  </si>
  <si>
    <t>伊梨南路</t>
    <phoneticPr fontId="1" type="noConversion"/>
  </si>
  <si>
    <t>이찬웅</t>
    <phoneticPr fontId="1" type="noConversion"/>
  </si>
  <si>
    <t>김서윤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</si>
  <si>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9"/>
        <scheme val="minor"/>
      </rPr>
      <t>,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</si>
  <si>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</si>
  <si>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이혜연</t>
    <phoneticPr fontId="1" type="noConversion"/>
  </si>
  <si>
    <t>李惠姸</t>
    <phoneticPr fontId="1" type="noConversion"/>
  </si>
  <si>
    <t>최현정</t>
    <phoneticPr fontId="1" type="noConversion"/>
  </si>
  <si>
    <t>崔賢禎</t>
    <phoneticPr fontId="1" type="noConversion"/>
  </si>
  <si>
    <t>김해린</t>
    <phoneticPr fontId="1" type="noConversion"/>
  </si>
  <si>
    <t>上城</t>
    <phoneticPr fontId="1" type="noConversion"/>
  </si>
  <si>
    <t>정가현</t>
    <phoneticPr fontId="1" type="noConversion"/>
  </si>
  <si>
    <t>서진우</t>
    <phoneticPr fontId="1" type="noConversion"/>
  </si>
  <si>
    <t>徐陳旴</t>
    <phoneticPr fontId="1" type="noConversion"/>
  </si>
  <si>
    <t>한예준</t>
    <phoneticPr fontId="1" type="noConversion"/>
  </si>
  <si>
    <t>韓禮俊</t>
    <phoneticPr fontId="1" type="noConversion"/>
  </si>
  <si>
    <t>송승헌</t>
    <phoneticPr fontId="1" type="noConversion"/>
  </si>
  <si>
    <t>백진주</t>
    <phoneticPr fontId="1" type="noConversion"/>
  </si>
  <si>
    <t>손재민</t>
    <phoneticPr fontId="1" type="noConversion"/>
  </si>
  <si>
    <t>孫才旻</t>
    <phoneticPr fontId="1" type="noConversion"/>
  </si>
  <si>
    <t>박지은</t>
    <phoneticPr fontId="1" type="noConversion"/>
  </si>
  <si>
    <t>朴摯恩</t>
    <phoneticPr fontId="1" type="noConversion"/>
  </si>
  <si>
    <t>남윤수</t>
    <phoneticPr fontId="1" type="noConversion"/>
  </si>
  <si>
    <t>南潤秀</t>
    <phoneticPr fontId="1" type="noConversion"/>
  </si>
  <si>
    <t>정가은</t>
    <phoneticPr fontId="1" type="noConversion"/>
  </si>
  <si>
    <t>진재훈</t>
    <phoneticPr fontId="1" type="noConversion"/>
  </si>
  <si>
    <t>陳載勳</t>
    <phoneticPr fontId="1" type="noConversion"/>
  </si>
  <si>
    <t>모승재</t>
    <phoneticPr fontId="1" type="noConversion"/>
  </si>
  <si>
    <t>牟乘材</t>
    <phoneticPr fontId="1" type="noConversion"/>
  </si>
  <si>
    <t>박진호</t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</si>
  <si>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2"/>
        <charset val="129"/>
        <scheme val="minor"/>
      </rPr>
      <t>路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</si>
  <si>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8"/>
        <scheme val="minor"/>
      </rPr>
      <t>路</t>
    </r>
    <phoneticPr fontId="1" type="noConversion"/>
  </si>
  <si>
    <t xml:space="preserve">
座位</t>
    <phoneticPr fontId="1" type="noConversion"/>
  </si>
  <si>
    <t>이승민</t>
    <phoneticPr fontId="1" type="noConversion"/>
  </si>
  <si>
    <t>김시우</t>
    <phoneticPr fontId="1" type="noConversion"/>
  </si>
  <si>
    <t>劉智珉</t>
  </si>
  <si>
    <t>김도형</t>
  </si>
  <si>
    <t>金度亨</t>
  </si>
  <si>
    <t>이민성</t>
  </si>
  <si>
    <t>李旻星</t>
  </si>
  <si>
    <t>이 권</t>
  </si>
  <si>
    <t>李 權</t>
  </si>
  <si>
    <t>백초운</t>
  </si>
  <si>
    <t>白草云</t>
  </si>
  <si>
    <t>柳志鉉</t>
  </si>
  <si>
    <t>정규섭</t>
    <phoneticPr fontId="1" type="noConversion"/>
  </si>
  <si>
    <t>鄭規燮</t>
    <phoneticPr fontId="1" type="noConversion"/>
  </si>
  <si>
    <t>虹莘路</t>
    <phoneticPr fontId="1" type="noConversion"/>
  </si>
  <si>
    <t>李明宰</t>
    <phoneticPr fontId="1" type="noConversion"/>
  </si>
  <si>
    <t>李世敏</t>
    <phoneticPr fontId="1" type="noConversion"/>
  </si>
  <si>
    <t>당병찬</t>
    <phoneticPr fontId="1" type="noConversion"/>
  </si>
  <si>
    <t>정준섭</t>
    <phoneticPr fontId="1" type="noConversion"/>
  </si>
  <si>
    <t>鄭埈燮</t>
    <phoneticPr fontId="1" type="noConversion"/>
  </si>
  <si>
    <t>锦绣江南5期</t>
    <phoneticPr fontId="1" type="noConversion"/>
  </si>
  <si>
    <t>虹泉路</t>
    <phoneticPr fontId="1" type="noConversion"/>
  </si>
  <si>
    <t>조채연</t>
    <phoneticPr fontId="1" type="noConversion"/>
  </si>
  <si>
    <t>황재형</t>
  </si>
  <si>
    <t>黄哉馨</t>
  </si>
  <si>
    <t>오성환</t>
  </si>
  <si>
    <t>吳誠完</t>
  </si>
  <si>
    <t>정원석</t>
  </si>
  <si>
    <t>鄭元碩</t>
  </si>
  <si>
    <t>이정빈</t>
    <phoneticPr fontId="1" type="noConversion"/>
  </si>
  <si>
    <t>김선우</t>
    <phoneticPr fontId="1" type="noConversion"/>
  </si>
  <si>
    <t>金善佑</t>
    <phoneticPr fontId="1" type="noConversion"/>
  </si>
  <si>
    <t>안종민</t>
  </si>
  <si>
    <t>安鐘旻</t>
  </si>
  <si>
    <t>최희윤</t>
  </si>
  <si>
    <t>崔羲允</t>
  </si>
  <si>
    <t>金施恩</t>
  </si>
  <si>
    <t>임희주</t>
  </si>
  <si>
    <t>林喜珠</t>
  </si>
  <si>
    <t>金瑜羅</t>
  </si>
  <si>
    <t>유채현</t>
  </si>
  <si>
    <t>劉采炫</t>
  </si>
  <si>
    <t>정예원</t>
  </si>
  <si>
    <t>鄭蘂員</t>
  </si>
  <si>
    <t>김남현</t>
  </si>
  <si>
    <t>金南賢</t>
  </si>
  <si>
    <t>권수진</t>
  </si>
  <si>
    <t>秀珍</t>
  </si>
  <si>
    <t>정하영</t>
    <phoneticPr fontId="1" type="noConversion"/>
  </si>
  <si>
    <t>鄭河英</t>
    <phoneticPr fontId="1" type="noConversion"/>
  </si>
  <si>
    <t>女</t>
    <phoneticPr fontId="1" type="noConversion"/>
  </si>
  <si>
    <t>마찬혁</t>
    <phoneticPr fontId="1" type="noConversion"/>
  </si>
  <si>
    <t>馬燦奕</t>
    <phoneticPr fontId="1" type="noConversion"/>
  </si>
  <si>
    <t>김태헌</t>
    <phoneticPr fontId="1" type="noConversion"/>
  </si>
  <si>
    <t>김남헌</t>
    <phoneticPr fontId="1" type="noConversion"/>
  </si>
  <si>
    <t>苹果苑</t>
    <phoneticPr fontId="1" type="noConversion"/>
  </si>
  <si>
    <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</si>
  <si>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r>
      <rPr>
        <sz val="12"/>
        <color theme="1"/>
        <rFont val="맑은 고딕"/>
        <family val="3"/>
        <charset val="134"/>
      </rPr>
      <t>锦绣</t>
    </r>
    <r>
      <rPr>
        <sz val="12"/>
        <color theme="1"/>
        <rFont val="함초롬바탕"/>
        <family val="1"/>
        <charset val="129"/>
      </rPr>
      <t>江南1期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</si>
  <si>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</rPr>
      <t>汇</t>
    </r>
    <r>
      <rPr>
        <sz val="12"/>
        <color theme="1"/>
        <rFont val="함초롬바탕"/>
        <family val="1"/>
        <charset val="129"/>
      </rPr>
      <t>南路</t>
    </r>
    <phoneticPr fontId="1" type="noConversion"/>
  </si>
  <si>
    <t>한주영</t>
    <phoneticPr fontId="1" type="noConversion"/>
  </si>
  <si>
    <t>韓主榮</t>
    <phoneticPr fontId="1" type="noConversion"/>
  </si>
  <si>
    <t>원동준</t>
    <phoneticPr fontId="1" type="noConversion"/>
  </si>
  <si>
    <t>元棟俊</t>
    <phoneticPr fontId="1" type="noConversion"/>
  </si>
  <si>
    <t>박재성</t>
    <phoneticPr fontId="1" type="noConversion"/>
  </si>
  <si>
    <t>주승혁</t>
    <phoneticPr fontId="1" type="noConversion"/>
  </si>
  <si>
    <t>朱承赫</t>
    <phoneticPr fontId="1" type="noConversion"/>
  </si>
  <si>
    <t>황성조</t>
    <phoneticPr fontId="1" type="noConversion"/>
  </si>
  <si>
    <t>黃聖朝</t>
    <phoneticPr fontId="1" type="noConversion"/>
  </si>
  <si>
    <t>이민혁</t>
    <phoneticPr fontId="1" type="noConversion"/>
  </si>
  <si>
    <t>李民</t>
    <phoneticPr fontId="1" type="noConversion"/>
  </si>
  <si>
    <t>김예지</t>
    <phoneticPr fontId="1" type="noConversion"/>
  </si>
  <si>
    <t>김인서</t>
    <phoneticPr fontId="1" type="noConversion"/>
  </si>
  <si>
    <t>金仁瑞</t>
    <phoneticPr fontId="1" type="noConversion"/>
  </si>
  <si>
    <t>锦绣江南1期</t>
    <phoneticPr fontId="1" type="noConversion"/>
  </si>
  <si>
    <t>金汇南路</t>
    <phoneticPr fontId="1" type="noConversion"/>
  </si>
  <si>
    <t>김수지</t>
    <phoneticPr fontId="1" type="noConversion"/>
  </si>
  <si>
    <t>주다연</t>
    <phoneticPr fontId="1" type="noConversion"/>
  </si>
  <si>
    <t>朱多娟</t>
    <phoneticPr fontId="1" type="noConversion"/>
  </si>
  <si>
    <t>송은채</t>
  </si>
  <si>
    <t>宋恩彩</t>
  </si>
  <si>
    <t>이빈</t>
    <phoneticPr fontId="1" type="noConversion"/>
  </si>
  <si>
    <t>임현욱</t>
  </si>
  <si>
    <t>윤동희</t>
  </si>
  <si>
    <t>박소연</t>
  </si>
  <si>
    <t>김민채</t>
    <phoneticPr fontId="1" type="noConversion"/>
  </si>
  <si>
    <t>이도경</t>
    <phoneticPr fontId="1" type="noConversion"/>
  </si>
  <si>
    <t>이지나</t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</si>
  <si>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</si>
  <si>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t>沪亭北路</t>
    <phoneticPr fontId="1" type="noConversion"/>
  </si>
  <si>
    <t>장지영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</si>
  <si>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</si>
  <si>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</si>
  <si>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</si>
  <si>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涞寅路</t>
    <phoneticPr fontId="1" type="noConversion"/>
  </si>
  <si>
    <t>男</t>
    <phoneticPr fontId="1" type="noConversion"/>
  </si>
  <si>
    <t>女</t>
    <phoneticPr fontId="1" type="noConversion"/>
  </si>
  <si>
    <t>윤장은샘</t>
  </si>
  <si>
    <t>尹張恩샘</t>
  </si>
  <si>
    <t>정세나</t>
  </si>
  <si>
    <t>丁世娜</t>
  </si>
  <si>
    <t>김민진</t>
  </si>
  <si>
    <t>金民眞</t>
  </si>
  <si>
    <t>김시경</t>
  </si>
  <si>
    <t>김두익</t>
    <phoneticPr fontId="1" type="noConversion"/>
  </si>
  <si>
    <r>
      <t xml:space="preserve"> 九亭地</t>
    </r>
    <r>
      <rPr>
        <sz val="10"/>
        <color theme="1"/>
        <rFont val="맑은 고딕"/>
        <family val="3"/>
        <charset val="134"/>
        <scheme val="minor"/>
      </rPr>
      <t>铁</t>
    </r>
    <r>
      <rPr>
        <sz val="10"/>
        <color theme="1"/>
        <rFont val="맑은 고딕"/>
        <family val="3"/>
        <charset val="129"/>
        <scheme val="minor"/>
      </rPr>
      <t>站</t>
    </r>
    <phoneticPr fontId="1" type="noConversion"/>
  </si>
  <si>
    <r>
      <t>3</t>
    </r>
    <r>
      <rPr>
        <sz val="11"/>
        <color theme="1"/>
        <rFont val="맑은 고딕"/>
        <family val="3"/>
        <charset val="128"/>
        <scheme val="minor"/>
      </rPr>
      <t>号</t>
    </r>
    <r>
      <rPr>
        <sz val="11"/>
        <color theme="1"/>
        <rFont val="맑은 고딕"/>
        <family val="3"/>
        <charset val="134"/>
        <scheme val="minor"/>
      </rPr>
      <t>出口</t>
    </r>
    <phoneticPr fontId="1" type="noConversion"/>
  </si>
  <si>
    <t>한성호</t>
    <phoneticPr fontId="1" type="noConversion"/>
  </si>
  <si>
    <t>天安
豪园</t>
    <phoneticPr fontId="1" type="noConversion"/>
  </si>
  <si>
    <t>虹莘路</t>
    <phoneticPr fontId="1" type="noConversion"/>
  </si>
  <si>
    <t>최재이</t>
  </si>
  <si>
    <t>김하영</t>
  </si>
  <si>
    <t>金賀英</t>
  </si>
  <si>
    <t>김태민</t>
    <phoneticPr fontId="1" type="noConversion"/>
  </si>
  <si>
    <t>金兌玟</t>
    <phoneticPr fontId="1" type="noConversion"/>
  </si>
  <si>
    <t>김은율</t>
    <phoneticPr fontId="1" type="noConversion"/>
  </si>
  <si>
    <t>김민수</t>
    <phoneticPr fontId="1" type="noConversion"/>
  </si>
  <si>
    <t>金珉秀</t>
    <phoneticPr fontId="1" type="noConversion"/>
  </si>
  <si>
    <t>이지</t>
    <phoneticPr fontId="1" type="noConversion"/>
  </si>
  <si>
    <t>경호</t>
    <phoneticPr fontId="1" type="noConversion"/>
  </si>
  <si>
    <t>·</t>
    <phoneticPr fontId="1" type="noConversion"/>
  </si>
  <si>
    <r>
      <t>金</t>
    </r>
    <r>
      <rPr>
        <sz val="10"/>
        <color theme="1"/>
        <rFont val="맑은 고딕"/>
        <family val="3"/>
        <charset val="134"/>
        <scheme val="minor"/>
      </rPr>
      <t>汇</t>
    </r>
    <r>
      <rPr>
        <sz val="10"/>
        <color theme="1"/>
        <rFont val="맑은 고딕"/>
        <family val="3"/>
        <charset val="129"/>
        <scheme val="minor"/>
      </rPr>
      <t>豪庭</t>
    </r>
    <phoneticPr fontId="1" type="noConversion"/>
  </si>
  <si>
    <t>万源城</t>
    <phoneticPr fontId="1" type="noConversion"/>
  </si>
  <si>
    <t>万源路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</si>
  <si>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龙</t>
    </r>
    <r>
      <rPr>
        <sz val="12"/>
        <color rgb="FF000000"/>
        <rFont val="맑은 고딕"/>
        <family val="3"/>
        <charset val="129"/>
        <scheme val="minor"/>
      </rPr>
      <t>茗路</t>
    </r>
    <phoneticPr fontId="1" type="noConversion"/>
  </si>
  <si>
    <t>김지수</t>
    <phoneticPr fontId="1" type="noConversion"/>
  </si>
  <si>
    <t>金志秀</t>
    <phoneticPr fontId="1" type="noConversion"/>
  </si>
  <si>
    <t>신예원</t>
    <phoneticPr fontId="1" type="noConversion"/>
  </si>
  <si>
    <t>김혜빈</t>
    <phoneticPr fontId="1" type="noConversion"/>
  </si>
  <si>
    <t>金惠斌</t>
    <phoneticPr fontId="1" type="noConversion"/>
  </si>
  <si>
    <t>女</t>
    <phoneticPr fontId="1" type="noConversion"/>
  </si>
  <si>
    <t>男</t>
    <phoneticPr fontId="1" type="noConversion"/>
  </si>
  <si>
    <t>황성하</t>
    <phoneticPr fontId="1" type="noConversion"/>
  </si>
  <si>
    <t>黃晟夏</t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</si>
  <si>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</si>
  <si>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t>안성아</t>
    <phoneticPr fontId="1" type="noConversion"/>
  </si>
  <si>
    <t>御翠豪庭</t>
    <phoneticPr fontId="1" type="noConversion"/>
  </si>
  <si>
    <t>이시연</t>
  </si>
  <si>
    <t>李始衍</t>
  </si>
  <si>
    <t>권도훈</t>
  </si>
  <si>
    <t>權度勳</t>
  </si>
  <si>
    <t>홍 정</t>
  </si>
  <si>
    <t>洪政</t>
  </si>
  <si>
    <t>이가현</t>
  </si>
  <si>
    <t>李嘉炫</t>
  </si>
  <si>
    <t>이지호</t>
  </si>
  <si>
    <t>李智淏</t>
  </si>
  <si>
    <t>이정은</t>
  </si>
  <si>
    <t>조영채</t>
  </si>
  <si>
    <t>맹주영</t>
  </si>
  <si>
    <t>孟澍永</t>
  </si>
  <si>
    <t>유은채</t>
    <phoneticPr fontId="1" type="noConversion"/>
  </si>
  <si>
    <t>柳恩彩</t>
    <phoneticPr fontId="1" type="noConversion"/>
  </si>
  <si>
    <t>锦绣
江南
4期</t>
    <phoneticPr fontId="1" type="noConversion"/>
  </si>
  <si>
    <t>한유진</t>
    <phoneticPr fontId="1" type="noConversion"/>
  </si>
  <si>
    <t>韓有鎭</t>
    <phoneticPr fontId="1" type="noConversion"/>
  </si>
  <si>
    <t>女</t>
    <phoneticPr fontId="1" type="noConversion"/>
  </si>
  <si>
    <t>송원</t>
    <phoneticPr fontId="1" type="noConversion"/>
  </si>
  <si>
    <t>金汇南路</t>
    <phoneticPr fontId="1" type="noConversion"/>
  </si>
  <si>
    <t>차현주</t>
  </si>
  <si>
    <t>車賢珠</t>
  </si>
  <si>
    <t>신현우</t>
  </si>
  <si>
    <t>申玹宇</t>
  </si>
  <si>
    <t>김강윤</t>
  </si>
  <si>
    <t>金杠伦</t>
  </si>
  <si>
    <t>김이열</t>
  </si>
  <si>
    <t>金李烈</t>
  </si>
  <si>
    <t>박현서</t>
    <phoneticPr fontId="1" type="noConversion"/>
  </si>
  <si>
    <t>朴現曙</t>
    <phoneticPr fontId="1" type="noConversion"/>
  </si>
  <si>
    <t>맹진규</t>
    <phoneticPr fontId="1" type="noConversion"/>
  </si>
  <si>
    <t>孟眞奎</t>
    <phoneticPr fontId="1" type="noConversion"/>
  </si>
  <si>
    <t>김은수</t>
    <phoneticPr fontId="1" type="noConversion"/>
  </si>
  <si>
    <t>金恩秀</t>
    <phoneticPr fontId="1" type="noConversion"/>
  </si>
  <si>
    <t>유채울</t>
  </si>
  <si>
    <t>柳彩울</t>
  </si>
  <si>
    <t>전시우</t>
  </si>
  <si>
    <t>錢時佑</t>
  </si>
  <si>
    <t>김연희</t>
    <phoneticPr fontId="1" type="noConversion"/>
  </si>
  <si>
    <t>顾戴路</t>
    <phoneticPr fontId="1" type="noConversion"/>
  </si>
  <si>
    <t>송우재</t>
    <phoneticPr fontId="1" type="noConversion"/>
  </si>
  <si>
    <t>宋雨哉</t>
    <phoneticPr fontId="1" type="noConversion"/>
  </si>
  <si>
    <r>
      <t xml:space="preserve">
金</t>
    </r>
    <r>
      <rPr>
        <sz val="11"/>
        <color theme="1"/>
        <rFont val="맑은 고딕"/>
        <family val="3"/>
        <charset val="134"/>
        <scheme val="minor"/>
      </rPr>
      <t>汇</t>
    </r>
    <r>
      <rPr>
        <sz val="11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</si>
  <si>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t>金陳聖</t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</si>
  <si>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</si>
  <si>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金雨路</t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</si>
  <si>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</si>
  <si>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</si>
  <si>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r>
      <t>蓝</t>
    </r>
    <r>
      <rPr>
        <sz val="10"/>
        <color rgb="FF000000"/>
        <rFont val="맑은 고딕"/>
        <family val="3"/>
        <charset val="129"/>
        <scheme val="minor"/>
      </rPr>
      <t>色港</t>
    </r>
    <r>
      <rPr>
        <sz val="10"/>
        <color rgb="FF000000"/>
        <rFont val="맑은 고딕"/>
        <family val="3"/>
        <charset val="128"/>
        <scheme val="minor"/>
      </rPr>
      <t>湾</t>
    </r>
    <phoneticPr fontId="1" type="noConversion"/>
  </si>
  <si>
    <t>万科
北门</t>
    <phoneticPr fontId="1" type="noConversion"/>
  </si>
  <si>
    <t>中春路</t>
    <phoneticPr fontId="1" type="noConversion"/>
  </si>
  <si>
    <t>박주황</t>
  </si>
  <si>
    <t>朴柱皇</t>
  </si>
  <si>
    <t>김우석</t>
  </si>
  <si>
    <t>金佑碩</t>
  </si>
  <si>
    <t>강연희</t>
  </si>
  <si>
    <t>姜沇希</t>
  </si>
  <si>
    <t>김겸</t>
    <phoneticPr fontId="1" type="noConversion"/>
  </si>
  <si>
    <t>이유림</t>
    <phoneticPr fontId="1" type="noConversion"/>
  </si>
  <si>
    <t>李有臨</t>
    <phoneticPr fontId="1" type="noConversion"/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</si>
  <si>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28"/>
        <scheme val="minor"/>
      </rPr>
      <t>路</t>
    </r>
    <phoneticPr fontId="1" type="noConversion"/>
  </si>
  <si>
    <r>
      <t>万科</t>
    </r>
    <r>
      <rPr>
        <sz val="10"/>
        <color theme="1"/>
        <rFont val="맑은 고딕"/>
        <family val="3"/>
        <charset val="134"/>
        <scheme val="minor"/>
      </rPr>
      <t>红</t>
    </r>
    <r>
      <rPr>
        <sz val="10"/>
        <color theme="1"/>
        <rFont val="맑은 고딕"/>
        <family val="3"/>
        <charset val="129"/>
        <scheme val="minor"/>
      </rPr>
      <t>郡
2期</t>
    </r>
    <phoneticPr fontId="1" type="noConversion"/>
  </si>
  <si>
    <r>
      <t>诸</t>
    </r>
    <r>
      <rPr>
        <sz val="11"/>
        <color theme="1"/>
        <rFont val="맑은 고딕"/>
        <family val="3"/>
        <charset val="129"/>
        <scheme val="minor"/>
      </rPr>
      <t xml:space="preserve">新路
</t>
    </r>
    <r>
      <rPr>
        <sz val="11"/>
        <color theme="1"/>
        <rFont val="맑은 고딕"/>
        <family val="3"/>
        <charset val="134"/>
        <scheme val="minor"/>
      </rPr>
      <t>运乐</t>
    </r>
    <r>
      <rPr>
        <sz val="11"/>
        <color theme="1"/>
        <rFont val="맑은 고딕"/>
        <family val="3"/>
        <charset val="129"/>
        <scheme val="minor"/>
      </rPr>
      <t>路</t>
    </r>
    <phoneticPr fontId="1" type="noConversion"/>
  </si>
  <si>
    <t>여준영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</si>
  <si>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莲</t>
    </r>
    <r>
      <rPr>
        <sz val="11"/>
        <color theme="1"/>
        <rFont val="맑은 고딕"/>
        <family val="3"/>
        <charset val="129"/>
        <scheme val="minor"/>
      </rPr>
      <t>浦府邸2</t>
    </r>
    <phoneticPr fontId="1" type="noConversion"/>
  </si>
  <si>
    <r>
      <rPr>
        <sz val="11"/>
        <color rgb="FF000000"/>
        <rFont val="맑은 고딕"/>
        <family val="3"/>
        <charset val="128"/>
        <scheme val="minor"/>
      </rPr>
      <t>宝</t>
    </r>
    <r>
      <rPr>
        <sz val="11"/>
        <color rgb="FF000000"/>
        <rFont val="맑은 고딕"/>
        <family val="3"/>
        <charset val="129"/>
        <scheme val="minor"/>
      </rPr>
      <t>銘路</t>
    </r>
    <phoneticPr fontId="1" type="noConversion"/>
  </si>
  <si>
    <r>
      <t>好世鹿</t>
    </r>
    <r>
      <rPr>
        <sz val="11"/>
        <color rgb="FF000000"/>
        <rFont val="맑은 고딕"/>
        <family val="3"/>
        <charset val="134"/>
        <scheme val="minor"/>
      </rPr>
      <t>鸣</t>
    </r>
    <r>
      <rPr>
        <sz val="11"/>
        <color rgb="FF000000"/>
        <rFont val="맑은 고딕"/>
        <family val="3"/>
        <charset val="129"/>
        <scheme val="minor"/>
      </rPr>
      <t>苑</t>
    </r>
    <phoneticPr fontId="1" type="noConversion"/>
  </si>
  <si>
    <t>최기주</t>
  </si>
  <si>
    <t>富都路</t>
    <phoneticPr fontId="1" type="noConversion"/>
  </si>
  <si>
    <t>新梅新苑</t>
    <phoneticPr fontId="1" type="noConversion"/>
  </si>
  <si>
    <t>신윤재</t>
    <phoneticPr fontId="1" type="noConversion"/>
  </si>
  <si>
    <t>申允載</t>
    <phoneticPr fontId="1" type="noConversion"/>
  </si>
  <si>
    <t>西郊河畔</t>
    <phoneticPr fontId="1" type="noConversion"/>
  </si>
  <si>
    <r>
      <t>保</t>
    </r>
    <r>
      <rPr>
        <sz val="11"/>
        <color theme="1"/>
        <rFont val="맑은 고딕"/>
        <family val="3"/>
        <charset val="134"/>
        <scheme val="minor"/>
      </rPr>
      <t>乐</t>
    </r>
    <r>
      <rPr>
        <sz val="11"/>
        <color theme="1"/>
        <rFont val="맑은 고딕"/>
        <family val="2"/>
        <charset val="129"/>
        <scheme val="minor"/>
      </rPr>
      <t>路
金丰路</t>
    </r>
    <phoneticPr fontId="1" type="noConversion"/>
  </si>
  <si>
    <r>
      <t>新泾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</si>
  <si>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t>天山河畔</t>
    <phoneticPr fontId="1" type="noConversion"/>
  </si>
  <si>
    <r>
      <t>路易</t>
    </r>
    <r>
      <rPr>
        <sz val="10"/>
        <color theme="1"/>
        <rFont val="맑은 고딕"/>
        <family val="3"/>
        <charset val="134"/>
        <scheme val="minor"/>
      </rPr>
      <t xml:space="preserve">凯
</t>
    </r>
    <r>
      <rPr>
        <sz val="10"/>
        <color theme="1"/>
        <rFont val="맑은 고딕"/>
        <family val="3"/>
        <charset val="129"/>
        <scheme val="minor"/>
      </rPr>
      <t>旋</t>
    </r>
    <r>
      <rPr>
        <sz val="10"/>
        <color theme="1"/>
        <rFont val="맑은 고딕"/>
        <family val="3"/>
        <charset val="134"/>
        <scheme val="minor"/>
      </rPr>
      <t>宫</t>
    </r>
    <phoneticPr fontId="1" type="noConversion"/>
  </si>
  <si>
    <t>이승학</t>
    <phoneticPr fontId="1" type="noConversion"/>
  </si>
  <si>
    <t>최서윤</t>
    <phoneticPr fontId="1" type="noConversion"/>
  </si>
  <si>
    <t>김서준</t>
    <phoneticPr fontId="1" type="noConversion"/>
  </si>
  <si>
    <t>男</t>
    <phoneticPr fontId="1" type="noConversion"/>
  </si>
  <si>
    <t>김지환</t>
    <phoneticPr fontId="1" type="noConversion"/>
  </si>
  <si>
    <t>김재인</t>
    <phoneticPr fontId="1" type="noConversion"/>
  </si>
  <si>
    <t>女</t>
    <phoneticPr fontId="1" type="noConversion"/>
  </si>
  <si>
    <t>함태성</t>
    <phoneticPr fontId="1" type="noConversion"/>
  </si>
  <si>
    <t>男</t>
    <phoneticPr fontId="1" type="noConversion"/>
  </si>
  <si>
    <t>1</t>
    <phoneticPr fontId="1" type="noConversion"/>
  </si>
  <si>
    <t>강아현</t>
    <phoneticPr fontId="1" type="noConversion"/>
  </si>
  <si>
    <t>3</t>
    <phoneticPr fontId="1" type="noConversion"/>
  </si>
  <si>
    <t>강우현</t>
    <phoneticPr fontId="1" type="noConversion"/>
  </si>
  <si>
    <t>男</t>
    <phoneticPr fontId="1" type="noConversion"/>
  </si>
  <si>
    <t>3</t>
    <phoneticPr fontId="1" type="noConversion"/>
  </si>
  <si>
    <t>김동현</t>
    <phoneticPr fontId="1" type="noConversion"/>
  </si>
  <si>
    <t>男</t>
    <phoneticPr fontId="1" type="noConversion"/>
  </si>
  <si>
    <t>김재인</t>
    <phoneticPr fontId="1" type="noConversion"/>
  </si>
  <si>
    <t>女</t>
    <phoneticPr fontId="1" type="noConversion"/>
  </si>
  <si>
    <t>2</t>
    <phoneticPr fontId="1" type="noConversion"/>
  </si>
  <si>
    <t>서민영</t>
  </si>
  <si>
    <t>徐旼映</t>
  </si>
  <si>
    <t>김은빈</t>
  </si>
  <si>
    <t>金恩儐</t>
  </si>
  <si>
    <t>김의겸</t>
  </si>
  <si>
    <t>유정연</t>
  </si>
  <si>
    <t>박정헌</t>
  </si>
  <si>
    <t>전준하</t>
    <phoneticPr fontId="1" type="noConversion"/>
  </si>
  <si>
    <t>全俊河</t>
    <phoneticPr fontId="1" type="noConversion"/>
  </si>
  <si>
    <t>신세라</t>
    <phoneticPr fontId="1" type="noConversion"/>
  </si>
  <si>
    <r>
      <t>申世</t>
    </r>
    <r>
      <rPr>
        <sz val="12"/>
        <color rgb="FF000000"/>
        <rFont val="맑은 고딕"/>
        <family val="3"/>
        <charset val="134"/>
        <scheme val="minor"/>
      </rPr>
      <t>罗</t>
    </r>
    <phoneticPr fontId="1" type="noConversion"/>
  </si>
  <si>
    <t>41
座位</t>
    <phoneticPr fontId="1" type="noConversion"/>
  </si>
  <si>
    <t>유준영</t>
    <phoneticPr fontId="1" type="noConversion"/>
  </si>
  <si>
    <t>兪寯咏</t>
    <phoneticPr fontId="1" type="noConversion"/>
  </si>
  <si>
    <t>김승범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</si>
  <si>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长</t>
    </r>
    <r>
      <rPr>
        <sz val="12"/>
        <color theme="1"/>
        <rFont val="맑은 고딕"/>
        <family val="3"/>
        <charset val="129"/>
        <scheme val="minor"/>
      </rPr>
      <t>期不坐</t>
    </r>
    <r>
      <rPr>
        <sz val="12"/>
        <color theme="1"/>
        <rFont val="맑은 고딕"/>
        <family val="3"/>
        <charset val="134"/>
        <scheme val="minor"/>
      </rPr>
      <t>车</t>
    </r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</si>
  <si>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</si>
  <si>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</si>
  <si>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亭知路</t>
    <phoneticPr fontId="1" type="noConversion"/>
  </si>
  <si>
    <t>김서영</t>
    <phoneticPr fontId="1" type="noConversion"/>
  </si>
  <si>
    <t>3</t>
    <phoneticPr fontId="1" type="noConversion"/>
  </si>
  <si>
    <t>高恩彩</t>
    <phoneticPr fontId="1" type="noConversion"/>
  </si>
  <si>
    <t>유지훈</t>
    <phoneticPr fontId="1" type="noConversion"/>
  </si>
  <si>
    <t>兪志勳</t>
    <phoneticPr fontId="1" type="noConversion"/>
  </si>
  <si>
    <t>涞坊路</t>
    <phoneticPr fontId="1" type="noConversion"/>
  </si>
  <si>
    <t>서보빈</t>
    <phoneticPr fontId="1" type="noConversion"/>
  </si>
  <si>
    <t>朴유信</t>
    <phoneticPr fontId="1" type="noConversion"/>
  </si>
  <si>
    <t>吳鎔薰</t>
    <phoneticPr fontId="1" type="noConversion"/>
  </si>
  <si>
    <t>朴少野</t>
    <phoneticPr fontId="1" type="noConversion"/>
  </si>
  <si>
    <t>최민준</t>
    <phoneticPr fontId="1" type="noConversion"/>
  </si>
  <si>
    <t>崔珉俊</t>
    <phoneticPr fontId="1" type="noConversion"/>
  </si>
  <si>
    <t>康丞姸</t>
    <phoneticPr fontId="1" type="noConversion"/>
  </si>
  <si>
    <t>배규성</t>
    <phoneticPr fontId="1" type="noConversion"/>
  </si>
  <si>
    <t>채지평</t>
    <phoneticPr fontId="1" type="noConversion"/>
  </si>
  <si>
    <t>蔡知坪</t>
    <phoneticPr fontId="1" type="noConversion"/>
  </si>
  <si>
    <t>男</t>
    <phoneticPr fontId="1" type="noConversion"/>
  </si>
  <si>
    <t>김준</t>
    <phoneticPr fontId="1" type="noConversion"/>
  </si>
  <si>
    <t>황유림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</si>
  <si>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荣华东</t>
    </r>
    <r>
      <rPr>
        <sz val="11"/>
        <color theme="1"/>
        <rFont val="맑은 고딕"/>
        <family val="3"/>
        <charset val="129"/>
        <scheme val="minor"/>
      </rPr>
      <t>道</t>
    </r>
    <phoneticPr fontId="1" type="noConversion"/>
  </si>
  <si>
    <r>
      <t>罗马</t>
    </r>
    <r>
      <rPr>
        <sz val="10"/>
        <color theme="1"/>
        <rFont val="맑은 고딕"/>
        <family val="3"/>
        <charset val="129"/>
        <scheme val="minor"/>
      </rPr>
      <t>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</si>
  <si>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红</t>
    </r>
    <r>
      <rPr>
        <sz val="10"/>
        <color theme="1"/>
        <rFont val="맑은 고딕"/>
        <family val="3"/>
        <charset val="129"/>
        <scheme val="minor"/>
      </rPr>
      <t>松</t>
    </r>
    <r>
      <rPr>
        <sz val="10"/>
        <color theme="1"/>
        <rFont val="맑은 고딕"/>
        <family val="3"/>
        <charset val="134"/>
        <scheme val="minor"/>
      </rPr>
      <t>东</t>
    </r>
    <r>
      <rPr>
        <sz val="10"/>
        <color theme="1"/>
        <rFont val="맑은 고딕"/>
        <family val="3"/>
        <charset val="129"/>
        <scheme val="minor"/>
      </rPr>
      <t>路</t>
    </r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</si>
  <si>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9"/>
        <scheme val="minor"/>
      </rPr>
      <t>,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</si>
  <si>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36
座位</t>
    <phoneticPr fontId="1" type="noConversion"/>
  </si>
  <si>
    <r>
      <t>欧</t>
    </r>
    <r>
      <rPr>
        <sz val="10"/>
        <color rgb="FF000000"/>
        <rFont val="맑은 고딕"/>
        <family val="3"/>
        <charset val="129"/>
        <scheme val="minor"/>
      </rPr>
      <t>香名邸</t>
    </r>
    <phoneticPr fontId="1" type="noConversion"/>
  </si>
  <si>
    <r>
      <t>欧</t>
    </r>
    <r>
      <rPr>
        <sz val="10"/>
        <color rgb="FF000000"/>
        <rFont val="맑은 고딕"/>
        <family val="3"/>
        <charset val="129"/>
        <scheme val="minor"/>
      </rPr>
      <t>香名邸</t>
    </r>
    <phoneticPr fontId="1" type="noConversion"/>
  </si>
  <si>
    <t>中春路</t>
    <phoneticPr fontId="1" type="noConversion"/>
  </si>
  <si>
    <t>中春路</t>
    <phoneticPr fontId="1" type="noConversion"/>
  </si>
  <si>
    <r>
      <t xml:space="preserve">九杜路
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</t>
    </r>
    <phoneticPr fontId="1" type="noConversion"/>
  </si>
  <si>
    <r>
      <t xml:space="preserve">九杜路
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</t>
    </r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</si>
  <si>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</si>
  <si>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t>锦绣江南4期</t>
    <phoneticPr fontId="1" type="noConversion"/>
  </si>
  <si>
    <t xml:space="preserve">   九歌上郡 초,중,고</t>
    <phoneticPr fontId="1" type="noConversion"/>
  </si>
  <si>
    <t>香榭苑</t>
    <phoneticPr fontId="1" type="noConversion"/>
  </si>
  <si>
    <t>井亭公寓</t>
    <phoneticPr fontId="1" type="noConversion"/>
  </si>
  <si>
    <t>万科
城花
新园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</si>
  <si>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</si>
  <si>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李知厚</t>
    <phoneticPr fontId="1" type="noConversion"/>
  </si>
  <si>
    <t>이지후</t>
    <phoneticPr fontId="1" type="noConversion"/>
  </si>
  <si>
    <t>1</t>
    <phoneticPr fontId="1" type="noConversion"/>
  </si>
  <si>
    <r>
      <t>3/29上</t>
    </r>
    <r>
      <rPr>
        <sz val="12"/>
        <color theme="1"/>
        <rFont val="맑은 고딕"/>
        <family val="3"/>
        <charset val="128"/>
        <scheme val="minor"/>
      </rPr>
      <t>学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</si>
  <si>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 xml:space="preserve">江南2期▷ </t>
    </r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 xml:space="preserve">江南4期 초1~3 </t>
    </r>
    <phoneticPr fontId="1" type="noConversion"/>
  </si>
  <si>
    <r>
      <t>九城湖</t>
    </r>
    <r>
      <rPr>
        <sz val="12"/>
        <color theme="1"/>
        <rFont val="맑은 고딕"/>
        <family val="3"/>
        <charset val="134"/>
        <scheme val="minor"/>
      </rPr>
      <t>滨</t>
    </r>
    <phoneticPr fontId="1" type="noConversion"/>
  </si>
  <si>
    <r>
      <t>奥</t>
    </r>
    <r>
      <rPr>
        <b/>
        <sz val="14"/>
        <color rgb="FF000000"/>
        <rFont val="맑은 고딕"/>
        <family val="3"/>
        <charset val="134"/>
        <scheme val="minor"/>
      </rPr>
      <t xml:space="preserve">林匹克花园 </t>
    </r>
    <r>
      <rPr>
        <b/>
        <sz val="14"/>
        <color rgb="FF000000"/>
        <rFont val="맑은 고딕"/>
        <family val="3"/>
        <charset val="129"/>
        <scheme val="minor"/>
      </rPr>
      <t>▷九城湖</t>
    </r>
    <r>
      <rPr>
        <b/>
        <sz val="14"/>
        <color rgb="FF000000"/>
        <rFont val="맑은 고딕"/>
        <family val="3"/>
        <charset val="134"/>
        <scheme val="minor"/>
      </rPr>
      <t xml:space="preserve">滨 </t>
    </r>
    <r>
      <rPr>
        <b/>
        <sz val="14"/>
        <color rgb="FF000000"/>
        <rFont val="맑은 고딕"/>
        <family val="3"/>
        <charset val="129"/>
        <scheme val="minor"/>
      </rPr>
      <t>▷五洲云景</t>
    </r>
    <r>
      <rPr>
        <b/>
        <sz val="14"/>
        <color rgb="FF000000"/>
        <rFont val="맑은 고딕"/>
        <family val="3"/>
        <charset val="134"/>
        <scheme val="minor"/>
      </rPr>
      <t xml:space="preserve"> </t>
    </r>
    <r>
      <rPr>
        <b/>
        <sz val="14"/>
        <color rgb="FF000000"/>
        <rFont val="맑은 고딕"/>
        <family val="3"/>
        <charset val="129"/>
        <scheme val="minor"/>
      </rPr>
      <t>▷</t>
    </r>
    <r>
      <rPr>
        <b/>
        <sz val="14"/>
        <rFont val="맑은 고딕"/>
        <family val="3"/>
        <charset val="129"/>
        <scheme val="minor"/>
      </rPr>
      <t>新虹桥首府</t>
    </r>
    <phoneticPr fontId="1" type="noConversion"/>
  </si>
  <si>
    <t>名
都
城
1期</t>
    <phoneticPr fontId="1" type="noConversion"/>
  </si>
  <si>
    <t>名都城1期 고1,2 ▷ 姚虹路</t>
    <phoneticPr fontId="1" type="noConversion"/>
  </si>
  <si>
    <t>名都城1期 ▷名都城2期 ▷天鴻公寓</t>
    <phoneticPr fontId="1" type="noConversion"/>
  </si>
  <si>
    <r>
      <t>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>富力</t>
    </r>
    <phoneticPr fontId="1" type="noConversion"/>
  </si>
  <si>
    <r>
      <t>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富力 ⇨ 新</t>
    </r>
    <r>
      <rPr>
        <b/>
        <sz val="14"/>
        <color rgb="FF000000"/>
        <rFont val="맑은 고딕"/>
        <family val="3"/>
        <charset val="134"/>
        <scheme val="minor"/>
      </rPr>
      <t>泾</t>
    </r>
    <r>
      <rPr>
        <b/>
        <sz val="14"/>
        <color rgb="FF000000"/>
        <rFont val="맑은 고딕"/>
        <family val="3"/>
        <charset val="129"/>
        <scheme val="minor"/>
      </rPr>
      <t>七村 ⇨ 天山河畔</t>
    </r>
    <phoneticPr fontId="1" type="noConversion"/>
  </si>
  <si>
    <r>
      <t>金</t>
    </r>
    <r>
      <rPr>
        <b/>
        <sz val="12"/>
        <color rgb="FF000000"/>
        <rFont val="맑은 고딕"/>
        <family val="3"/>
        <charset val="134"/>
        <scheme val="minor"/>
      </rPr>
      <t>汇</t>
    </r>
    <r>
      <rPr>
        <b/>
        <sz val="12"/>
        <color rgb="FF000000"/>
        <rFont val="맑은 고딕"/>
        <family val="3"/>
        <charset val="129"/>
        <scheme val="minor"/>
      </rPr>
      <t>豪庭 ⇨ 万源城 ⇨ 西班牙名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，嘉和花苑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</si>
  <si>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 xml:space="preserve">汇
</t>
    </r>
    <r>
      <rPr>
        <sz val="12"/>
        <color theme="1"/>
        <rFont val="맑은 고딕"/>
        <family val="3"/>
        <charset val="129"/>
        <scheme val="minor"/>
      </rPr>
      <t>豪庭</t>
    </r>
    <phoneticPr fontId="1" type="noConversion"/>
  </si>
  <si>
    <t>名都城1期  ⇨ 名都城2期 ⇨ 天鴻公寓</t>
    <phoneticPr fontId="1" type="noConversion"/>
  </si>
  <si>
    <t>大成公寓</t>
    <phoneticPr fontId="1" type="noConversion"/>
  </si>
  <si>
    <t>名都城1期 ⇨ 名都城2期 ⇨ 大成公寓</t>
    <phoneticPr fontId="1" type="noConversion"/>
  </si>
  <si>
    <t>名都城1期 고1,2 ⇨ 姚虹路</t>
    <phoneticPr fontId="1" type="noConversion"/>
  </si>
  <si>
    <t>名都城1期  고3</t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</si>
  <si>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</si>
  <si>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r>
      <t>金</t>
    </r>
    <r>
      <rPr>
        <b/>
        <sz val="12"/>
        <color rgb="FF000000"/>
        <rFont val="맑은 고딕"/>
        <family val="3"/>
        <charset val="134"/>
        <scheme val="minor"/>
      </rPr>
      <t>马</t>
    </r>
    <r>
      <rPr>
        <b/>
        <sz val="12"/>
        <color rgb="FF000000"/>
        <rFont val="맑은 고딕"/>
        <family val="3"/>
        <charset val="129"/>
        <scheme val="minor"/>
      </rPr>
      <t>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⇨ 工商</t>
    </r>
    <r>
      <rPr>
        <b/>
        <sz val="12"/>
        <color rgb="FF000000"/>
        <rFont val="맑은 고딕"/>
        <family val="3"/>
        <charset val="134"/>
        <scheme val="minor"/>
      </rPr>
      <t>银</t>
    </r>
    <r>
      <rPr>
        <b/>
        <sz val="12"/>
        <color rgb="FF000000"/>
        <rFont val="맑은 고딕"/>
        <family val="3"/>
        <charset val="129"/>
        <scheme val="minor"/>
      </rPr>
      <t>行 ⇨ 强生花</t>
    </r>
    <r>
      <rPr>
        <b/>
        <sz val="12"/>
        <color rgb="FF000000"/>
        <rFont val="맑은 고딕"/>
        <family val="3"/>
        <charset val="134"/>
        <scheme val="minor"/>
      </rPr>
      <t xml:space="preserve">园
</t>
    </r>
    <r>
      <rPr>
        <b/>
        <sz val="12"/>
        <color rgb="FF000000"/>
        <rFont val="맑은 고딕"/>
        <family val="3"/>
        <charset val="129"/>
        <scheme val="minor"/>
      </rPr>
      <t>金色</t>
    </r>
    <r>
      <rPr>
        <b/>
        <sz val="12"/>
        <color rgb="FF000000"/>
        <rFont val="맑은 고딕"/>
        <family val="3"/>
        <charset val="134"/>
        <scheme val="minor"/>
      </rPr>
      <t>贝</t>
    </r>
    <r>
      <rPr>
        <b/>
        <sz val="12"/>
        <color rgb="FF000000"/>
        <rFont val="맑은 고딕"/>
        <family val="3"/>
        <charset val="129"/>
        <scheme val="minor"/>
      </rPr>
      <t xml:space="preserve">拉 ⇨ </t>
    </r>
    <r>
      <rPr>
        <b/>
        <sz val="12"/>
        <color rgb="FF000000"/>
        <rFont val="맑은 고딕"/>
        <family val="1"/>
        <charset val="128"/>
        <scheme val="minor"/>
      </rPr>
      <t>国</t>
    </r>
    <r>
      <rPr>
        <b/>
        <sz val="12"/>
        <color rgb="FF000000"/>
        <rFont val="맑은 고딕"/>
        <family val="3"/>
        <charset val="134"/>
        <scheme val="minor"/>
      </rPr>
      <t>际</t>
    </r>
    <r>
      <rPr>
        <b/>
        <sz val="12"/>
        <color rgb="FF000000"/>
        <rFont val="맑은 고딕"/>
        <family val="3"/>
        <charset val="129"/>
        <scheme val="minor"/>
      </rPr>
      <t>广</t>
    </r>
    <r>
      <rPr>
        <b/>
        <sz val="12"/>
        <color rgb="FF000000"/>
        <rFont val="맑은 고딕"/>
        <family val="3"/>
        <charset val="134"/>
        <scheme val="minor"/>
      </rPr>
      <t xml:space="preserve">场
</t>
    </r>
    <r>
      <rPr>
        <b/>
        <sz val="12"/>
        <color rgb="FF000000"/>
        <rFont val="맑은 고딕"/>
        <family val="3"/>
        <charset val="129"/>
        <scheme val="minor"/>
      </rPr>
      <t xml:space="preserve">⇨ </t>
    </r>
    <r>
      <rPr>
        <b/>
        <sz val="12"/>
        <color rgb="FF000000"/>
        <rFont val="맑은 고딕"/>
        <family val="1"/>
        <charset val="128"/>
        <scheme val="minor"/>
      </rPr>
      <t>国</t>
    </r>
    <r>
      <rPr>
        <b/>
        <sz val="12"/>
        <color rgb="FF000000"/>
        <rFont val="맑은 고딕"/>
        <family val="3"/>
        <charset val="134"/>
        <scheme val="minor"/>
      </rPr>
      <t>际</t>
    </r>
    <r>
      <rPr>
        <b/>
        <sz val="12"/>
        <color rgb="FF000000"/>
        <rFont val="맑은 고딕"/>
        <family val="3"/>
        <charset val="129"/>
        <scheme val="minor"/>
      </rPr>
      <t>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,瑞士花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⇨御翠豪庭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</si>
  <si>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罗马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名都城1期 중등</t>
    </r>
    <phoneticPr fontId="1" type="noConversion"/>
  </si>
  <si>
    <r>
      <t>上城 ⇨ 天山河畔 ⇨ 路易</t>
    </r>
    <r>
      <rPr>
        <b/>
        <sz val="14"/>
        <color rgb="FF000000"/>
        <rFont val="맑은 고딕"/>
        <family val="3"/>
        <charset val="134"/>
        <scheme val="minor"/>
      </rPr>
      <t>凯</t>
    </r>
    <r>
      <rPr>
        <b/>
        <sz val="14"/>
        <color rgb="FF000000"/>
        <rFont val="맑은 고딕"/>
        <family val="3"/>
        <charset val="129"/>
        <scheme val="minor"/>
      </rPr>
      <t>旋</t>
    </r>
    <r>
      <rPr>
        <b/>
        <sz val="14"/>
        <color rgb="FF000000"/>
        <rFont val="맑은 고딕"/>
        <family val="3"/>
        <charset val="134"/>
        <scheme val="minor"/>
      </rPr>
      <t>宫</t>
    </r>
    <phoneticPr fontId="1" type="noConversion"/>
  </si>
  <si>
    <r>
      <t>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</si>
  <si>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</si>
  <si>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r>
      <t>金</t>
    </r>
    <r>
      <rPr>
        <b/>
        <sz val="12"/>
        <color rgb="FF000000"/>
        <rFont val="맑은 고딕"/>
        <family val="3"/>
        <charset val="134"/>
        <scheme val="minor"/>
      </rPr>
      <t>马</t>
    </r>
    <r>
      <rPr>
        <b/>
        <sz val="12"/>
        <color rgb="FF000000"/>
        <rFont val="맑은 고딕"/>
        <family val="3"/>
        <charset val="129"/>
        <scheme val="minor"/>
      </rPr>
      <t>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⇨ 工商</t>
    </r>
    <r>
      <rPr>
        <b/>
        <sz val="12"/>
        <color rgb="FF000000"/>
        <rFont val="맑은 고딕"/>
        <family val="3"/>
        <charset val="134"/>
        <scheme val="minor"/>
      </rPr>
      <t>银</t>
    </r>
    <r>
      <rPr>
        <b/>
        <sz val="12"/>
        <color rgb="FF000000"/>
        <rFont val="맑은 고딕"/>
        <family val="3"/>
        <charset val="129"/>
        <scheme val="minor"/>
      </rPr>
      <t xml:space="preserve">行 ⇨ </t>
    </r>
    <r>
      <rPr>
        <b/>
        <sz val="12"/>
        <color rgb="FF000000"/>
        <rFont val="맑은 고딕"/>
        <family val="3"/>
        <charset val="134"/>
        <scheme val="minor"/>
      </rPr>
      <t>罗马</t>
    </r>
    <r>
      <rPr>
        <b/>
        <sz val="12"/>
        <color rgb="FF000000"/>
        <rFont val="맑은 고딕"/>
        <family val="3"/>
        <charset val="129"/>
        <scheme val="minor"/>
      </rPr>
      <t>花</t>
    </r>
    <r>
      <rPr>
        <b/>
        <sz val="12"/>
        <color rgb="FF000000"/>
        <rFont val="맑은 고딕"/>
        <family val="3"/>
        <charset val="134"/>
        <scheme val="minor"/>
      </rPr>
      <t xml:space="preserve">园
</t>
    </r>
    <r>
      <rPr>
        <b/>
        <sz val="12"/>
        <color rgb="FF000000"/>
        <rFont val="맑은 고딕"/>
        <family val="3"/>
        <charset val="129"/>
        <scheme val="minor"/>
      </rPr>
      <t>金色</t>
    </r>
    <r>
      <rPr>
        <b/>
        <sz val="12"/>
        <color rgb="FF000000"/>
        <rFont val="맑은 고딕"/>
        <family val="3"/>
        <charset val="134"/>
        <scheme val="minor"/>
      </rPr>
      <t>贝</t>
    </r>
    <r>
      <rPr>
        <b/>
        <sz val="12"/>
        <color rgb="FF000000"/>
        <rFont val="맑은 고딕"/>
        <family val="3"/>
        <charset val="129"/>
        <scheme val="minor"/>
      </rPr>
      <t xml:space="preserve">拉 ⇨ </t>
    </r>
    <r>
      <rPr>
        <b/>
        <sz val="12"/>
        <color rgb="FF000000"/>
        <rFont val="맑은 고딕"/>
        <family val="3"/>
        <charset val="134"/>
        <scheme val="minor"/>
      </rPr>
      <t>华丽</t>
    </r>
    <r>
      <rPr>
        <b/>
        <sz val="12"/>
        <color rgb="FF000000"/>
        <rFont val="맑은 고딕"/>
        <family val="3"/>
        <charset val="129"/>
        <scheme val="minor"/>
      </rPr>
      <t xml:space="preserve">家族 ⇨ </t>
    </r>
    <r>
      <rPr>
        <b/>
        <sz val="12"/>
        <color rgb="FF000000"/>
        <rFont val="맑은 고딕"/>
        <family val="1"/>
        <charset val="128"/>
        <scheme val="minor"/>
      </rPr>
      <t>国</t>
    </r>
    <r>
      <rPr>
        <b/>
        <sz val="12"/>
        <color rgb="FF000000"/>
        <rFont val="맑은 고딕"/>
        <family val="3"/>
        <charset val="134"/>
        <scheme val="minor"/>
      </rPr>
      <t>际</t>
    </r>
    <r>
      <rPr>
        <b/>
        <sz val="12"/>
        <color rgb="FF000000"/>
        <rFont val="맑은 고딕"/>
        <family val="3"/>
        <charset val="129"/>
        <scheme val="minor"/>
      </rPr>
      <t>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,瑞士花</t>
    </r>
    <r>
      <rPr>
        <b/>
        <sz val="12"/>
        <color rgb="FF000000"/>
        <rFont val="맑은 고딕"/>
        <family val="3"/>
        <charset val="134"/>
        <scheme val="minor"/>
      </rPr>
      <t>园</t>
    </r>
    <phoneticPr fontId="1" type="noConversion"/>
  </si>
  <si>
    <r>
      <t>万科</t>
    </r>
    <r>
      <rPr>
        <sz val="11"/>
        <color theme="1"/>
        <rFont val="맑은 고딕"/>
        <family val="3"/>
        <charset val="134"/>
        <scheme val="minor"/>
      </rPr>
      <t>时</t>
    </r>
    <r>
      <rPr>
        <sz val="11"/>
        <color theme="1"/>
        <rFont val="맑은 고딕"/>
        <family val="3"/>
        <charset val="129"/>
        <scheme val="minor"/>
      </rPr>
      <t>一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29"/>
        <scheme val="minor"/>
      </rPr>
      <t>-一期</t>
    </r>
    <phoneticPr fontId="1" type="noConversion"/>
  </si>
  <si>
    <r>
      <t>君</t>
    </r>
    <r>
      <rPr>
        <sz val="10"/>
        <color theme="1"/>
        <rFont val="맑은 고딕"/>
        <family val="3"/>
        <charset val="128"/>
        <scheme val="minor"/>
      </rPr>
      <t>悦</t>
    </r>
    <r>
      <rPr>
        <sz val="10"/>
        <color theme="1"/>
        <rFont val="맑은 고딕"/>
        <family val="3"/>
        <charset val="129"/>
        <scheme val="minor"/>
      </rPr>
      <t>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</si>
  <si>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紫京苑</t>
    <phoneticPr fontId="1" type="noConversion"/>
  </si>
  <si>
    <r>
      <t>万科</t>
    </r>
    <r>
      <rPr>
        <b/>
        <sz val="14"/>
        <color rgb="FF000000"/>
        <rFont val="맑은 고딕"/>
        <family val="3"/>
        <charset val="134"/>
        <scheme val="minor"/>
      </rPr>
      <t>时</t>
    </r>
    <r>
      <rPr>
        <b/>
        <sz val="14"/>
        <color rgb="FF000000"/>
        <rFont val="맑은 고딕"/>
        <family val="3"/>
        <charset val="129"/>
        <scheme val="minor"/>
      </rPr>
      <t>一</t>
    </r>
    <r>
      <rPr>
        <b/>
        <sz val="14"/>
        <color rgb="FF000000"/>
        <rFont val="맑은 고딕"/>
        <family val="1"/>
        <charset val="128"/>
        <scheme val="minor"/>
      </rPr>
      <t>区</t>
    </r>
    <r>
      <rPr>
        <b/>
        <sz val="14"/>
        <color rgb="FF000000"/>
        <rFont val="맑은 고딕"/>
        <family val="3"/>
        <charset val="129"/>
        <scheme val="minor"/>
      </rPr>
      <t>-一期 ⇨ 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富力 ⇨ 君</t>
    </r>
    <r>
      <rPr>
        <b/>
        <sz val="14"/>
        <color rgb="FF000000"/>
        <rFont val="맑은 고딕"/>
        <family val="1"/>
        <charset val="128"/>
        <scheme val="minor"/>
      </rPr>
      <t>悦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
⇨ </t>
    </r>
    <r>
      <rPr>
        <b/>
        <sz val="14"/>
        <color rgb="FF000000"/>
        <rFont val="맑은 고딕"/>
        <family val="3"/>
        <charset val="134"/>
        <scheme val="minor"/>
      </rPr>
      <t>华</t>
    </r>
    <r>
      <rPr>
        <b/>
        <sz val="14"/>
        <color rgb="FF000000"/>
        <rFont val="맑은 고딕"/>
        <family val="3"/>
        <charset val="129"/>
        <scheme val="minor"/>
      </rPr>
      <t>光花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紫京苑 ⇨ 流晶逸彩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</si>
  <si>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 xml:space="preserve">江南5期  ⇨ 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1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 xml:space="preserve"> 초등 1~6</t>
    </r>
    <phoneticPr fontId="1" type="noConversion"/>
  </si>
  <si>
    <r>
      <t>锦绣江南</t>
    </r>
    <r>
      <rPr>
        <b/>
        <sz val="14"/>
        <color rgb="FF000000"/>
        <rFont val="맑은 고딕"/>
        <family val="3"/>
        <charset val="129"/>
        <scheme val="minor"/>
      </rPr>
      <t>5</t>
    </r>
    <r>
      <rPr>
        <b/>
        <sz val="14"/>
        <color rgb="FF000000"/>
        <rFont val="맑은 고딕"/>
        <family val="3"/>
        <charset val="134"/>
        <scheme val="minor"/>
      </rPr>
      <t>期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▷风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 xml:space="preserve"> 초1-6</t>
    </r>
    <phoneticPr fontId="1" type="noConversion"/>
  </si>
  <si>
    <t>井亭苑</t>
    <phoneticPr fontId="1" type="noConversion"/>
  </si>
  <si>
    <r>
      <t>井亭苑 ⇨ 天安豪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</si>
  <si>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 xml:space="preserve"> 고2,3</t>
    </r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</si>
  <si>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</si>
  <si>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r>
      <t xml:space="preserve">井亭苑 초등 ⇨ 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phoneticPr fontId="1" type="noConversion"/>
  </si>
  <si>
    <t>井亭苑 고1,2</t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</si>
  <si>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 5期 ⇨ 井亭苑 고3</t>
    </r>
    <phoneticPr fontId="1" type="noConversion"/>
  </si>
  <si>
    <t>万源新城</t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</si>
  <si>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 ⇨ 万源新城</t>
    </r>
    <phoneticPr fontId="1" type="noConversion"/>
  </si>
  <si>
    <r>
      <t xml:space="preserve"> &lt;초1~12학년&gt; </t>
    </r>
    <r>
      <rPr>
        <b/>
        <sz val="14"/>
        <color rgb="FF000000"/>
        <rFont val="맑은 고딕"/>
        <family val="3"/>
        <charset val="129"/>
        <scheme val="minor"/>
      </rPr>
      <t xml:space="preserve">16:25 통학차량 출발    </t>
    </r>
    <r>
      <rPr>
        <b/>
        <sz val="16"/>
        <color rgb="FF000000"/>
        <rFont val="맑은 고딕"/>
        <family val="3"/>
        <charset val="129"/>
        <scheme val="minor"/>
      </rPr>
      <t xml:space="preserve">                                                  - 아파트 또는 기존 승하차 지점하차</t>
    </r>
    <phoneticPr fontId="1" type="noConversion"/>
  </si>
  <si>
    <t>龙柏城市花园 ▷宝虹公寓 ▷金汇华光城 ▷金斯花园 ▷香榭苑</t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</si>
  <si>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</si>
  <si>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r>
      <t>颐</t>
    </r>
    <r>
      <rPr>
        <sz val="10"/>
        <color theme="1"/>
        <rFont val="맑은 고딕"/>
        <family val="3"/>
        <charset val="129"/>
        <scheme val="minor"/>
      </rPr>
      <t>亭花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</si>
  <si>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 중1 ⇨ 万源新城 ⇨ 苹果苑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</si>
  <si>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  중2,3 고1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</si>
  <si>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江南2期 초,중,고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</si>
  <si>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 xml:space="preserve">江南2期 ⇨ </t>
    </r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초등1-3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</si>
  <si>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 초등4-6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</si>
  <si>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 고2,3</t>
    </r>
    <phoneticPr fontId="1" type="noConversion"/>
  </si>
  <si>
    <t>上
海
风
景</t>
    <phoneticPr fontId="1" type="noConversion"/>
  </si>
  <si>
    <r>
      <t>上海</t>
    </r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 xml:space="preserve">景 ⇨ </t>
    </r>
    <r>
      <rPr>
        <b/>
        <sz val="14"/>
        <color rgb="FF000000"/>
        <rFont val="FangSong"/>
        <family val="3"/>
        <charset val="134"/>
      </rPr>
      <t>九歌上郡</t>
    </r>
    <r>
      <rPr>
        <b/>
        <sz val="14"/>
        <color rgb="FF000000"/>
        <rFont val="함초롬바탕"/>
        <family val="1"/>
        <charset val="129"/>
      </rPr>
      <t xml:space="preserve">  초등</t>
    </r>
    <phoneticPr fontId="1" type="noConversion"/>
  </si>
  <si>
    <t>九歌上郡 초,중,고</t>
    <phoneticPr fontId="1" type="noConversion"/>
  </si>
  <si>
    <r>
      <t>上海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 ⇨ 九歌茗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九歌花</t>
    </r>
    <r>
      <rPr>
        <b/>
        <sz val="14"/>
        <color rgb="FF000000"/>
        <rFont val="맑은 고딕"/>
        <family val="3"/>
        <charset val="134"/>
        <scheme val="minor"/>
      </rPr>
      <t xml:space="preserve">园
</t>
    </r>
    <r>
      <rPr>
        <b/>
        <sz val="14"/>
        <color rgb="FF000000"/>
        <rFont val="맑은 고딕"/>
        <family val="3"/>
        <charset val="129"/>
        <scheme val="minor"/>
      </rPr>
      <t>⇨ 江南星城</t>
    </r>
    <phoneticPr fontId="1" type="noConversion"/>
  </si>
  <si>
    <r>
      <t>嘉利豪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</si>
  <si>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嘉和</t>
    </r>
    <r>
      <rPr>
        <sz val="11"/>
        <color rgb="FF000000"/>
        <rFont val="맑은 고딕"/>
        <family val="3"/>
        <charset val="134"/>
        <scheme val="minor"/>
      </rPr>
      <t>阳</t>
    </r>
    <r>
      <rPr>
        <sz val="11"/>
        <color rgb="FF000000"/>
        <rFont val="맑은 고딕"/>
        <family val="3"/>
        <charset val="129"/>
        <scheme val="minor"/>
      </rPr>
      <t>光城</t>
    </r>
    <phoneticPr fontId="1" type="noConversion"/>
  </si>
  <si>
    <t>차량실: 6493-9603</t>
    <phoneticPr fontId="1" type="noConversion"/>
  </si>
  <si>
    <r>
      <t>贝</t>
    </r>
    <r>
      <rPr>
        <b/>
        <sz val="14"/>
        <color rgb="FF000000"/>
        <rFont val="맑은 고딕"/>
        <family val="3"/>
        <charset val="128"/>
        <scheme val="minor"/>
      </rPr>
      <t>尚湾</t>
    </r>
    <r>
      <rPr>
        <b/>
        <sz val="14"/>
        <color rgb="FF000000"/>
        <rFont val="맑은 고딕"/>
        <family val="3"/>
        <charset val="129"/>
        <scheme val="minor"/>
      </rPr>
      <t xml:space="preserve"> 초등 ▷摩卡小城 ▷</t>
    </r>
    <r>
      <rPr>
        <b/>
        <sz val="14"/>
        <color rgb="FF000000"/>
        <rFont val="맑은 고딕"/>
        <family val="3"/>
        <charset val="136"/>
        <scheme val="minor"/>
      </rPr>
      <t>复</t>
    </r>
    <r>
      <rPr>
        <b/>
        <sz val="14"/>
        <color rgb="FF000000"/>
        <rFont val="맑은 고딕"/>
        <family val="3"/>
        <charset val="129"/>
        <scheme val="minor"/>
      </rPr>
      <t>地九月</t>
    </r>
    <phoneticPr fontId="1" type="noConversion"/>
  </si>
  <si>
    <r>
      <t>井亭苑</t>
    </r>
    <r>
      <rPr>
        <b/>
        <sz val="14"/>
        <color rgb="FF000000"/>
        <rFont val="맑은 고딕"/>
        <family val="3"/>
        <charset val="129"/>
        <scheme val="minor"/>
      </rPr>
      <t xml:space="preserve"> 징팅웬 ▷天安豪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</si>
  <si>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江南1期 ▷ 万源新城</t>
    </r>
  </si>
  <si>
    <r>
      <rPr>
        <b/>
        <sz val="14"/>
        <color rgb="FF000000"/>
        <rFont val="맑은 고딕"/>
        <family val="3"/>
        <charset val="134"/>
        <scheme val="minor"/>
      </rPr>
      <t>罗马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▷名都城1期 중등 </t>
    </r>
  </si>
  <si>
    <r>
      <t>四季
晶</t>
    </r>
    <r>
      <rPr>
        <sz val="14"/>
        <color theme="1"/>
        <rFont val="맑은 고딕"/>
        <family val="3"/>
        <charset val="134"/>
        <scheme val="minor"/>
      </rPr>
      <t>园</t>
    </r>
    <phoneticPr fontId="1" type="noConversion"/>
  </si>
  <si>
    <t>汇贤阁</t>
    <phoneticPr fontId="1" type="noConversion"/>
  </si>
  <si>
    <t>中大九里德</t>
    <phoneticPr fontId="1" type="noConversion"/>
  </si>
  <si>
    <r>
      <t>新虹桥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</si>
  <si>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贝尚湾</t>
    </r>
    <r>
      <rPr>
        <b/>
        <sz val="14"/>
        <color rgb="FF000000"/>
        <rFont val="맑은 고딕"/>
        <family val="3"/>
        <charset val="129"/>
        <scheme val="minor"/>
      </rPr>
      <t>⇨知雅滙 ⇨金丰</t>
    </r>
    <r>
      <rPr>
        <b/>
        <sz val="14"/>
        <color rgb="FF000000"/>
        <rFont val="맑은 고딕"/>
        <family val="3"/>
        <charset val="134"/>
        <scheme val="minor"/>
      </rPr>
      <t>蓝</t>
    </r>
    <r>
      <rPr>
        <b/>
        <sz val="14"/>
        <color rgb="FF000000"/>
        <rFont val="맑은 고딕"/>
        <family val="3"/>
        <charset val="129"/>
        <scheme val="minor"/>
      </rPr>
      <t>庭 ⇨</t>
    </r>
    <r>
      <rPr>
        <b/>
        <sz val="14"/>
        <color rgb="FF000000"/>
        <rFont val="맑은 고딕"/>
        <family val="3"/>
        <charset val="134"/>
        <scheme val="minor"/>
      </rPr>
      <t>汇贤阁</t>
    </r>
    <r>
      <rPr>
        <b/>
        <sz val="14"/>
        <color rgb="FF000000"/>
        <rFont val="맑은 고딕"/>
        <family val="3"/>
        <charset val="129"/>
        <scheme val="minor"/>
      </rPr>
      <t xml:space="preserve">
⇨英</t>
    </r>
    <r>
      <rPr>
        <b/>
        <sz val="14"/>
        <color rgb="FF000000"/>
        <rFont val="맑은 고딕"/>
        <family val="3"/>
        <charset val="134"/>
        <scheme val="minor"/>
      </rPr>
      <t>伦风尚</t>
    </r>
    <r>
      <rPr>
        <b/>
        <sz val="14"/>
        <color rgb="FF000000"/>
        <rFont val="맑은 고딕"/>
        <family val="3"/>
        <charset val="129"/>
        <scheme val="minor"/>
      </rPr>
      <t xml:space="preserve">⇨中大九里德,新虹桥首府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</si>
  <si>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rPr>
        <b/>
        <sz val="12"/>
        <color rgb="FF000000"/>
        <rFont val="맑은 고딕"/>
        <family val="3"/>
        <charset val="134"/>
        <scheme val="minor"/>
      </rPr>
      <t>奥</t>
    </r>
    <r>
      <rPr>
        <b/>
        <sz val="12"/>
        <color rgb="FF000000"/>
        <rFont val="맑은 고딕"/>
        <family val="3"/>
        <charset val="129"/>
        <scheme val="minor"/>
      </rPr>
      <t>林匹克花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⇨九城湖</t>
    </r>
    <r>
      <rPr>
        <b/>
        <sz val="12"/>
        <color rgb="FF000000"/>
        <rFont val="맑은 고딕"/>
        <family val="3"/>
        <charset val="134"/>
        <scheme val="minor"/>
      </rPr>
      <t>滨</t>
    </r>
    <r>
      <rPr>
        <b/>
        <sz val="12"/>
        <color rgb="FF000000"/>
        <rFont val="맑은 고딕"/>
        <family val="3"/>
        <charset val="129"/>
        <scheme val="minor"/>
      </rPr>
      <t>⇨九亭地</t>
    </r>
    <r>
      <rPr>
        <b/>
        <sz val="12"/>
        <color rgb="FF000000"/>
        <rFont val="맑은 고딕"/>
        <family val="3"/>
        <charset val="134"/>
        <scheme val="minor"/>
      </rPr>
      <t>铁</t>
    </r>
    <r>
      <rPr>
        <b/>
        <sz val="12"/>
        <color rgb="FF000000"/>
        <rFont val="맑은 고딕"/>
        <family val="3"/>
        <charset val="129"/>
        <scheme val="minor"/>
      </rPr>
      <t>站⇨嘉和</t>
    </r>
    <r>
      <rPr>
        <b/>
        <sz val="12"/>
        <color rgb="FF000000"/>
        <rFont val="맑은 고딕"/>
        <family val="3"/>
        <charset val="134"/>
        <scheme val="minor"/>
      </rPr>
      <t>阳</t>
    </r>
    <r>
      <rPr>
        <b/>
        <sz val="12"/>
        <color rgb="FF000000"/>
        <rFont val="맑은 고딕"/>
        <family val="3"/>
        <charset val="129"/>
        <scheme val="minor"/>
      </rPr>
      <t>光城</t>
    </r>
    <phoneticPr fontId="1" type="noConversion"/>
  </si>
  <si>
    <r>
      <t xml:space="preserve">
仁恒西郊花</t>
    </r>
    <r>
      <rPr>
        <b/>
        <sz val="14"/>
        <color rgb="FF000000"/>
        <rFont val="맑은 고딕"/>
        <family val="3"/>
        <charset val="134"/>
        <scheme val="minor"/>
      </rPr>
      <t xml:space="preserve">园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</si>
  <si>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</si>
  <si>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r>
      <t>九城湖</t>
    </r>
    <r>
      <rPr>
        <sz val="12"/>
        <color theme="1"/>
        <rFont val="맑은 고딕"/>
        <family val="3"/>
        <charset val="134"/>
        <scheme val="minor"/>
      </rPr>
      <t>滨</t>
    </r>
    <phoneticPr fontId="1" type="noConversion"/>
  </si>
  <si>
    <t>五洲云景</t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</si>
  <si>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奥</t>
    </r>
    <r>
      <rPr>
        <b/>
        <sz val="14"/>
        <color rgb="FF000000"/>
        <rFont val="맑은 고딕"/>
        <family val="3"/>
        <charset val="129"/>
        <scheme val="minor"/>
      </rPr>
      <t>林匹克花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九城湖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>⇨ 
五洲云景 ⇨ 新虹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 xml:space="preserve">首府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</si>
  <si>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</si>
  <si>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t>摩卡小城</t>
    <phoneticPr fontId="1" type="noConversion"/>
  </si>
  <si>
    <r>
      <t>复</t>
    </r>
    <r>
      <rPr>
        <sz val="11"/>
        <color theme="1"/>
        <rFont val="맑은 고딕"/>
        <family val="3"/>
        <charset val="128"/>
        <scheme val="minor"/>
      </rPr>
      <t>地
九月</t>
    </r>
    <phoneticPr fontId="1" type="noConversion"/>
  </si>
  <si>
    <r>
      <rPr>
        <b/>
        <sz val="12"/>
        <color rgb="FF000000"/>
        <rFont val="맑은 고딕"/>
        <family val="3"/>
        <charset val="134"/>
        <scheme val="minor"/>
      </rPr>
      <t>贝尚湾</t>
    </r>
    <r>
      <rPr>
        <b/>
        <sz val="12"/>
        <color rgb="FF000000"/>
        <rFont val="맑은 고딕"/>
        <family val="3"/>
        <charset val="129"/>
        <scheme val="minor"/>
      </rPr>
      <t xml:space="preserve"> ⇨ 摩卡小城 ⇨ </t>
    </r>
    <r>
      <rPr>
        <b/>
        <sz val="12"/>
        <color rgb="FF000000"/>
        <rFont val="맑은 고딕"/>
        <family val="3"/>
        <charset val="134"/>
        <scheme val="minor"/>
      </rPr>
      <t>复</t>
    </r>
    <r>
      <rPr>
        <b/>
        <sz val="12"/>
        <color rgb="FF000000"/>
        <rFont val="맑은 고딕"/>
        <family val="3"/>
        <charset val="129"/>
        <scheme val="minor"/>
      </rPr>
      <t>地九月</t>
    </r>
    <phoneticPr fontId="1" type="noConversion"/>
  </si>
  <si>
    <t>万科西門</t>
    <phoneticPr fontId="1" type="noConversion"/>
  </si>
  <si>
    <t>魅力
之城
/
朗润园</t>
    <phoneticPr fontId="1" type="noConversion"/>
  </si>
  <si>
    <t>七韵美地苑</t>
    <phoneticPr fontId="1" type="noConversion"/>
  </si>
  <si>
    <r>
      <t>万科城花新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万科西門 
⇨ 魅力之城,朗</t>
    </r>
    <r>
      <rPr>
        <b/>
        <sz val="14"/>
        <color rgb="FF000000"/>
        <rFont val="맑은 고딕"/>
        <family val="3"/>
        <charset val="134"/>
        <scheme val="minor"/>
      </rPr>
      <t>润园</t>
    </r>
    <r>
      <rPr>
        <b/>
        <sz val="14"/>
        <color rgb="FF000000"/>
        <rFont val="맑은 고딕"/>
        <family val="3"/>
        <charset val="129"/>
        <scheme val="minor"/>
      </rPr>
      <t xml:space="preserve"> ⇨ 七韵美地苑</t>
    </r>
    <phoneticPr fontId="1" type="noConversion"/>
  </si>
  <si>
    <r>
      <rPr>
        <b/>
        <sz val="12"/>
        <color rgb="FF000000"/>
        <rFont val="맑은 고딕"/>
        <family val="3"/>
        <charset val="134"/>
        <scheme val="minor"/>
      </rPr>
      <t>诸</t>
    </r>
    <r>
      <rPr>
        <b/>
        <sz val="12"/>
        <color rgb="FF000000"/>
        <rFont val="맑은 고딕"/>
        <family val="3"/>
        <charset val="129"/>
        <scheme val="minor"/>
      </rPr>
      <t xml:space="preserve">新路 ⇨ </t>
    </r>
    <r>
      <rPr>
        <b/>
        <sz val="12"/>
        <color rgb="FF000000"/>
        <rFont val="맑은 고딕"/>
        <family val="3"/>
        <charset val="134"/>
        <scheme val="minor"/>
      </rPr>
      <t>莲</t>
    </r>
    <r>
      <rPr>
        <b/>
        <sz val="12"/>
        <color rgb="FF000000"/>
        <rFont val="맑은 고딕"/>
        <family val="3"/>
        <charset val="129"/>
        <scheme val="minor"/>
      </rPr>
      <t xml:space="preserve">浦府邸 ⇨ </t>
    </r>
    <r>
      <rPr>
        <b/>
        <sz val="12"/>
        <color rgb="FF000000"/>
        <rFont val="맑은 고딕"/>
        <family val="3"/>
        <charset val="134"/>
        <scheme val="minor"/>
      </rPr>
      <t>闵</t>
    </r>
    <r>
      <rPr>
        <b/>
        <sz val="12"/>
        <color rgb="FF000000"/>
        <rFont val="맑은 고딕"/>
        <family val="3"/>
        <charset val="129"/>
        <scheme val="minor"/>
      </rPr>
      <t>城路 ⇨ 新梅新苑</t>
    </r>
    <phoneticPr fontId="1" type="noConversion"/>
  </si>
  <si>
    <t>保乐路
纪翟路</t>
    <phoneticPr fontId="1" type="noConversion"/>
  </si>
  <si>
    <r>
      <t>保</t>
    </r>
    <r>
      <rPr>
        <b/>
        <sz val="12"/>
        <color rgb="FF000000"/>
        <rFont val="맑은 고딕"/>
        <family val="3"/>
        <charset val="134"/>
        <scheme val="minor"/>
      </rPr>
      <t>乐</t>
    </r>
    <r>
      <rPr>
        <b/>
        <sz val="12"/>
        <color rgb="FF000000"/>
        <rFont val="맑은 고딕"/>
        <family val="3"/>
        <charset val="129"/>
        <scheme val="minor"/>
      </rPr>
      <t>路,金丰路 ⇨ 保</t>
    </r>
    <r>
      <rPr>
        <b/>
        <sz val="12"/>
        <color rgb="FF000000"/>
        <rFont val="맑은 고딕"/>
        <family val="3"/>
        <charset val="134"/>
        <scheme val="minor"/>
      </rPr>
      <t>乐</t>
    </r>
    <r>
      <rPr>
        <b/>
        <sz val="12"/>
        <color rgb="FF000000"/>
        <rFont val="맑은 고딕"/>
        <family val="3"/>
        <charset val="129"/>
        <scheme val="minor"/>
      </rPr>
      <t>路,</t>
    </r>
    <r>
      <rPr>
        <b/>
        <sz val="12"/>
        <color rgb="FF000000"/>
        <rFont val="맑은 고딕"/>
        <family val="3"/>
        <charset val="134"/>
        <scheme val="minor"/>
      </rPr>
      <t>纪</t>
    </r>
    <r>
      <rPr>
        <b/>
        <sz val="12"/>
        <color rgb="FF000000"/>
        <rFont val="맑은 고딕"/>
        <family val="3"/>
        <charset val="129"/>
        <scheme val="minor"/>
      </rPr>
      <t>翟路 ⇨ 万科北</t>
    </r>
    <r>
      <rPr>
        <b/>
        <sz val="12"/>
        <color rgb="FF000000"/>
        <rFont val="맑은 고딕"/>
        <family val="3"/>
        <charset val="134"/>
        <scheme val="minor"/>
      </rPr>
      <t>门</t>
    </r>
    <r>
      <rPr>
        <b/>
        <sz val="12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</si>
  <si>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t>万科
城花
新园</t>
    <phoneticPr fontId="1" type="noConversion"/>
  </si>
  <si>
    <r>
      <t>皇都花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</si>
  <si>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</si>
  <si>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r>
      <t>万科北</t>
    </r>
    <r>
      <rPr>
        <b/>
        <sz val="12"/>
        <color rgb="FF000000"/>
        <rFont val="맑은 고딕"/>
        <family val="3"/>
        <charset val="134"/>
        <scheme val="minor"/>
      </rPr>
      <t>门</t>
    </r>
    <r>
      <rPr>
        <b/>
        <sz val="12"/>
        <color rgb="FF000000"/>
        <rFont val="맑은 고딕"/>
        <family val="3"/>
        <charset val="129"/>
        <scheme val="minor"/>
      </rPr>
      <t xml:space="preserve"> ⇨ 万科城花新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⇨ 朗</t>
    </r>
    <r>
      <rPr>
        <b/>
        <sz val="12"/>
        <color rgb="FF000000"/>
        <rFont val="맑은 고딕"/>
        <family val="3"/>
        <charset val="134"/>
        <scheme val="minor"/>
      </rPr>
      <t>润园</t>
    </r>
    <r>
      <rPr>
        <b/>
        <sz val="12"/>
        <color rgb="FF000000"/>
        <rFont val="맑은 고딕"/>
        <family val="3"/>
        <charset val="129"/>
        <scheme val="minor"/>
      </rPr>
      <t xml:space="preserve"> 
⇨ 皇都花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⇨ 假日</t>
    </r>
    <r>
      <rPr>
        <b/>
        <sz val="12"/>
        <color rgb="FF000000"/>
        <rFont val="맑은 고딕"/>
        <family val="3"/>
        <charset val="134"/>
        <scheme val="minor"/>
      </rPr>
      <t>风</t>
    </r>
    <r>
      <rPr>
        <b/>
        <sz val="12"/>
        <color rgb="FF000000"/>
        <rFont val="맑은 고딕"/>
        <family val="3"/>
        <charset val="129"/>
        <scheme val="minor"/>
      </rPr>
      <t>景</t>
    </r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</si>
  <si>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
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</si>
  <si>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r>
      <rPr>
        <b/>
        <sz val="12"/>
        <color rgb="FF000000"/>
        <rFont val="맑은 고딕"/>
        <family val="3"/>
        <charset val="134"/>
      </rPr>
      <t>嘉富</t>
    </r>
    <r>
      <rPr>
        <b/>
        <sz val="12"/>
        <color rgb="FF000000"/>
        <rFont val="FangSong"/>
        <family val="3"/>
        <charset val="134"/>
      </rPr>
      <t>丽</t>
    </r>
    <r>
      <rPr>
        <b/>
        <sz val="12"/>
        <color rgb="FF000000"/>
        <rFont val="맑은 고딕"/>
        <family val="3"/>
        <charset val="134"/>
      </rPr>
      <t>苑</t>
    </r>
    <r>
      <rPr>
        <b/>
        <sz val="12"/>
        <color rgb="FF000000"/>
        <rFont val="함초롬바탕"/>
        <family val="1"/>
        <charset val="129"/>
      </rPr>
      <t xml:space="preserve">  ⇨ 嘉利豪</t>
    </r>
    <r>
      <rPr>
        <b/>
        <sz val="12"/>
        <color rgb="FF000000"/>
        <rFont val="FangSong"/>
        <family val="3"/>
        <charset val="134"/>
      </rPr>
      <t>园</t>
    </r>
    <r>
      <rPr>
        <b/>
        <sz val="12"/>
        <color rgb="FF000000"/>
        <rFont val="함초롬바탕"/>
        <family val="1"/>
        <charset val="129"/>
      </rPr>
      <t xml:space="preserve"> ⇨ 金</t>
    </r>
    <r>
      <rPr>
        <b/>
        <sz val="12"/>
        <color rgb="FF000000"/>
        <rFont val="FangSong"/>
        <family val="3"/>
        <charset val="134"/>
      </rPr>
      <t>汇华</t>
    </r>
    <r>
      <rPr>
        <b/>
        <sz val="12"/>
        <color rgb="FF000000"/>
        <rFont val="함초롬바탕"/>
        <family val="1"/>
        <charset val="129"/>
      </rPr>
      <t>光城 
⇨6)金斯花</t>
    </r>
    <r>
      <rPr>
        <b/>
        <sz val="12"/>
        <color rgb="FF000000"/>
        <rFont val="FangSong"/>
        <family val="3"/>
        <charset val="134"/>
      </rPr>
      <t>园</t>
    </r>
    <r>
      <rPr>
        <b/>
        <sz val="12"/>
        <color rgb="FF000000"/>
        <rFont val="FangSong"/>
        <family val="3"/>
        <charset val="134"/>
      </rPr>
      <t>中康公寓</t>
    </r>
    <r>
      <rPr>
        <b/>
        <sz val="12"/>
        <color rgb="FF000000"/>
        <rFont val="함초롬바탕"/>
        <family val="1"/>
        <charset val="129"/>
      </rPr>
      <t xml:space="preserve"> ⇨8)</t>
    </r>
    <r>
      <rPr>
        <b/>
        <sz val="12"/>
        <color rgb="FF000000"/>
        <rFont val="FangSong"/>
        <family val="3"/>
        <charset val="134"/>
      </rPr>
      <t>嘉利豪园</t>
    </r>
    <phoneticPr fontId="1" type="noConversion"/>
  </si>
  <si>
    <r>
      <t>宝</t>
    </r>
    <r>
      <rPr>
        <sz val="10"/>
        <color theme="1"/>
        <rFont val="맑은 고딕"/>
        <family val="3"/>
        <charset val="129"/>
        <scheme val="minor"/>
      </rPr>
      <t>虹公寓</t>
    </r>
    <phoneticPr fontId="1" type="noConversion"/>
  </si>
  <si>
    <r>
      <rPr>
        <b/>
        <sz val="12"/>
        <color rgb="FF000000"/>
        <rFont val="맑은 고딕"/>
        <family val="3"/>
        <charset val="134"/>
        <scheme val="minor"/>
      </rPr>
      <t>龙</t>
    </r>
    <r>
      <rPr>
        <b/>
        <sz val="12"/>
        <color rgb="FF000000"/>
        <rFont val="맑은 고딕"/>
        <family val="3"/>
        <charset val="129"/>
        <scheme val="minor"/>
      </rPr>
      <t>柏城市花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⇨ </t>
    </r>
    <r>
      <rPr>
        <b/>
        <sz val="12"/>
        <color rgb="FF000000"/>
        <rFont val="맑은 고딕"/>
        <family val="1"/>
        <charset val="128"/>
        <scheme val="minor"/>
      </rPr>
      <t>宝</t>
    </r>
    <r>
      <rPr>
        <b/>
        <sz val="12"/>
        <color rgb="FF000000"/>
        <rFont val="맑은 고딕"/>
        <family val="3"/>
        <charset val="129"/>
        <scheme val="minor"/>
      </rPr>
      <t>虹公寓 ⇨ 金</t>
    </r>
    <r>
      <rPr>
        <b/>
        <sz val="12"/>
        <color rgb="FF000000"/>
        <rFont val="맑은 고딕"/>
        <family val="3"/>
        <charset val="134"/>
        <scheme val="minor"/>
      </rPr>
      <t>汇华</t>
    </r>
    <r>
      <rPr>
        <b/>
        <sz val="12"/>
        <color rgb="FF000000"/>
        <rFont val="맑은 고딕"/>
        <family val="3"/>
        <charset val="129"/>
        <scheme val="minor"/>
      </rPr>
      <t>光城 
⇨ 金斯花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⇨ 香榭苑</t>
    </r>
    <phoneticPr fontId="1" type="noConversion"/>
  </si>
  <si>
    <r>
      <t>亦</t>
    </r>
    <r>
      <rPr>
        <b/>
        <sz val="12"/>
        <color rgb="FF000000"/>
        <rFont val="맑은 고딕"/>
        <family val="3"/>
        <charset val="134"/>
        <scheme val="minor"/>
      </rPr>
      <t>园别</t>
    </r>
    <r>
      <rPr>
        <b/>
        <sz val="12"/>
        <color rgb="FF000000"/>
        <rFont val="맑은 고딕"/>
        <family val="3"/>
        <charset val="129"/>
        <scheme val="minor"/>
      </rPr>
      <t>墅 ⇨天安豪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⇨金</t>
    </r>
    <r>
      <rPr>
        <b/>
        <sz val="12"/>
        <color rgb="FF000000"/>
        <rFont val="맑은 고딕"/>
        <family val="3"/>
        <charset val="134"/>
        <scheme val="minor"/>
      </rPr>
      <t>汇</t>
    </r>
    <r>
      <rPr>
        <b/>
        <sz val="12"/>
        <color rgb="FF000000"/>
        <rFont val="맑은 고딕"/>
        <family val="3"/>
        <charset val="129"/>
        <scheme val="minor"/>
      </rPr>
      <t>豪庭,和</t>
    </r>
    <r>
      <rPr>
        <b/>
        <sz val="12"/>
        <color rgb="FF000000"/>
        <rFont val="맑은 고딕"/>
        <family val="3"/>
        <charset val="134"/>
        <scheme val="minor"/>
      </rPr>
      <t>润</t>
    </r>
    <r>
      <rPr>
        <b/>
        <sz val="12"/>
        <color rgb="FF000000"/>
        <rFont val="맑은 고딕"/>
        <family val="3"/>
        <charset val="129"/>
        <scheme val="minor"/>
      </rPr>
      <t>家</t>
    </r>
    <r>
      <rPr>
        <b/>
        <sz val="12"/>
        <color rgb="FF000000"/>
        <rFont val="맑은 고딕"/>
        <family val="3"/>
        <charset val="134"/>
        <scheme val="minor"/>
      </rPr>
      <t xml:space="preserve">园
</t>
    </r>
    <r>
      <rPr>
        <b/>
        <sz val="12"/>
        <color rgb="FF000000"/>
        <rFont val="맑은 고딕"/>
        <family val="3"/>
        <charset val="129"/>
        <scheme val="minor"/>
      </rPr>
      <t>⇨万源城 ⇨西班牙名</t>
    </r>
    <r>
      <rPr>
        <b/>
        <sz val="12"/>
        <color rgb="FF000000"/>
        <rFont val="맑은 고딕"/>
        <family val="3"/>
        <charset val="134"/>
        <scheme val="minor"/>
      </rPr>
      <t>园</t>
    </r>
    <phoneticPr fontId="1" type="noConversion"/>
  </si>
  <si>
    <r>
      <t xml:space="preserve">2018년 1학기 방과후 금요일 (星期五 </t>
    </r>
    <r>
      <rPr>
        <b/>
        <sz val="22"/>
        <color rgb="FF000000"/>
        <rFont val="맑은 고딕"/>
        <family val="3"/>
        <charset val="134"/>
        <scheme val="minor"/>
      </rPr>
      <t>兴</t>
    </r>
    <r>
      <rPr>
        <b/>
        <sz val="22"/>
        <color rgb="FF000000"/>
        <rFont val="맑은 고딕"/>
        <family val="3"/>
        <charset val="129"/>
        <scheme val="minor"/>
      </rPr>
      <t>趣班 放</t>
    </r>
    <r>
      <rPr>
        <b/>
        <sz val="22"/>
        <color rgb="FF000000"/>
        <rFont val="맑은 고딕"/>
        <family val="3"/>
        <charset val="128"/>
        <scheme val="minor"/>
      </rPr>
      <t>学</t>
    </r>
    <r>
      <rPr>
        <b/>
        <sz val="22"/>
        <color rgb="FF000000"/>
        <rFont val="맑은 고딕"/>
        <family val="3"/>
        <charset val="129"/>
        <scheme val="minor"/>
      </rPr>
      <t>) 하교 노선</t>
    </r>
    <phoneticPr fontId="1" type="noConversion"/>
  </si>
  <si>
    <t>仁恒西郊花园</t>
  </si>
  <si>
    <t>奥林匹克花园 ▷九城湖滨 ▷九亭地铁站 ▷嘉和阳光城</t>
  </si>
  <si>
    <r>
      <t>金</t>
    </r>
    <r>
      <rPr>
        <b/>
        <sz val="14"/>
        <color rgb="FF000000"/>
        <rFont val="맑은 고딕"/>
        <family val="3"/>
        <charset val="134"/>
        <scheme val="minor"/>
      </rPr>
      <t>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▷工商</t>
    </r>
    <r>
      <rPr>
        <b/>
        <sz val="14"/>
        <color rgb="FF000000"/>
        <rFont val="맑은 고딕"/>
        <family val="3"/>
        <charset val="134"/>
        <scheme val="minor"/>
      </rPr>
      <t>银</t>
    </r>
    <r>
      <rPr>
        <b/>
        <sz val="14"/>
        <color rgb="FF000000"/>
        <rFont val="맑은 고딕"/>
        <family val="3"/>
        <charset val="129"/>
        <scheme val="minor"/>
      </rPr>
      <t>行 ▷强生花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金色</t>
    </r>
    <r>
      <rPr>
        <b/>
        <sz val="14"/>
        <color rgb="FF000000"/>
        <rFont val="맑은 고딕"/>
        <family val="3"/>
        <charset val="134"/>
        <scheme val="minor"/>
      </rPr>
      <t>贝</t>
    </r>
    <r>
      <rPr>
        <b/>
        <sz val="14"/>
        <color rgb="FF000000"/>
        <rFont val="맑은 고딕"/>
        <family val="3"/>
        <charset val="129"/>
        <scheme val="minor"/>
      </rPr>
      <t>拉 ▷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广</t>
    </r>
    <r>
      <rPr>
        <b/>
        <sz val="14"/>
        <color rgb="FF000000"/>
        <rFont val="맑은 고딕"/>
        <family val="3"/>
        <charset val="134"/>
        <scheme val="minor"/>
      </rPr>
      <t>场</t>
    </r>
    <r>
      <rPr>
        <b/>
        <sz val="14"/>
        <color rgb="FF000000"/>
        <rFont val="맑은 고딕"/>
        <family val="3"/>
        <charset val="129"/>
        <scheme val="minor"/>
      </rPr>
      <t xml:space="preserve"> ▷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,御翠豪庭</t>
    </r>
    <phoneticPr fontId="1" type="noConversion"/>
  </si>
  <si>
    <r>
      <t>上城,四季晶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▷天山河畔▷路易凱旋宮</t>
    </r>
    <phoneticPr fontId="1" type="noConversion"/>
  </si>
  <si>
    <r>
      <t xml:space="preserve"> 金丰路(保</t>
    </r>
    <r>
      <rPr>
        <b/>
        <sz val="14"/>
        <color rgb="FF000000"/>
        <rFont val="맑은 고딕"/>
        <family val="3"/>
        <charset val="134"/>
        <scheme val="minor"/>
      </rPr>
      <t>乐</t>
    </r>
    <r>
      <rPr>
        <b/>
        <sz val="14"/>
        <color rgb="FF000000"/>
        <rFont val="맑은 고딕"/>
        <family val="3"/>
        <charset val="129"/>
        <scheme val="minor"/>
      </rPr>
      <t>路) ▷保</t>
    </r>
    <r>
      <rPr>
        <b/>
        <sz val="14"/>
        <color rgb="FF000000"/>
        <rFont val="맑은 고딕"/>
        <family val="3"/>
        <charset val="134"/>
        <scheme val="minor"/>
      </rPr>
      <t>乐</t>
    </r>
    <r>
      <rPr>
        <b/>
        <sz val="14"/>
        <color rgb="FF000000"/>
        <rFont val="맑은 고딕"/>
        <family val="3"/>
        <charset val="129"/>
        <scheme val="minor"/>
      </rPr>
      <t>路,</t>
    </r>
    <r>
      <rPr>
        <b/>
        <sz val="14"/>
        <color rgb="FF000000"/>
        <rFont val="맑은 고딕"/>
        <family val="3"/>
        <charset val="134"/>
        <scheme val="minor"/>
      </rPr>
      <t>纪</t>
    </r>
    <r>
      <rPr>
        <b/>
        <sz val="14"/>
        <color rgb="FF000000"/>
        <rFont val="맑은 고딕"/>
        <family val="3"/>
        <charset val="129"/>
        <scheme val="minor"/>
      </rPr>
      <t>翟路 ▷万科北</t>
    </r>
    <r>
      <rPr>
        <b/>
        <sz val="14"/>
        <color rgb="FF000000"/>
        <rFont val="맑은 고딕"/>
        <family val="3"/>
        <charset val="134"/>
        <scheme val="minor"/>
      </rPr>
      <t>门</t>
    </r>
    <r>
      <rPr>
        <b/>
        <sz val="14"/>
        <color rgb="FF000000"/>
        <rFont val="맑은 고딕"/>
        <family val="3"/>
        <charset val="129"/>
        <scheme val="minor"/>
      </rPr>
      <t>(中春路)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</si>
  <si>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诸</t>
    </r>
    <r>
      <rPr>
        <b/>
        <sz val="14"/>
        <color rgb="FF000000"/>
        <rFont val="맑은 고딕"/>
        <family val="3"/>
        <charset val="129"/>
        <scheme val="minor"/>
      </rPr>
      <t xml:space="preserve">新路 ▷ </t>
    </r>
    <r>
      <rPr>
        <b/>
        <sz val="14"/>
        <color rgb="FF000000"/>
        <rFont val="맑은 고딕"/>
        <family val="3"/>
        <charset val="134"/>
        <scheme val="minor"/>
      </rPr>
      <t>莲</t>
    </r>
    <r>
      <rPr>
        <b/>
        <sz val="14"/>
        <color rgb="FF000000"/>
        <rFont val="맑은 고딕"/>
        <family val="3"/>
        <charset val="129"/>
        <scheme val="minor"/>
      </rPr>
      <t xml:space="preserve">浦府邸 ▷ </t>
    </r>
    <r>
      <rPr>
        <b/>
        <sz val="14"/>
        <color rgb="FF000000"/>
        <rFont val="맑은 고딕"/>
        <family val="3"/>
        <charset val="134"/>
        <scheme val="minor"/>
      </rPr>
      <t>闵</t>
    </r>
    <r>
      <rPr>
        <b/>
        <sz val="14"/>
        <color rgb="FF000000"/>
        <rFont val="맑은 고딕"/>
        <family val="3"/>
        <charset val="129"/>
        <scheme val="minor"/>
      </rPr>
      <t>城路 ▷新梅莘苑</t>
    </r>
    <phoneticPr fontId="1" type="noConversion"/>
  </si>
  <si>
    <r>
      <t xml:space="preserve">  </t>
    </r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고2,3</t>
    </r>
    <phoneticPr fontId="1" type="noConversion"/>
  </si>
  <si>
    <t>贝尚湾중,고▷知雅滙▷金丰蓝庭▷汇贤阁▷英伦风尚▷中大九里德,</t>
    <phoneticPr fontId="1" type="noConversion"/>
  </si>
  <si>
    <r>
      <t>西班牙名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</si>
  <si>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r>
      <rPr>
        <b/>
        <sz val="13"/>
        <color rgb="FF000000"/>
        <rFont val="맑은 고딕"/>
        <family val="3"/>
        <charset val="134"/>
        <scheme val="minor"/>
      </rPr>
      <t>贝尚湾</t>
    </r>
    <r>
      <rPr>
        <b/>
        <sz val="13"/>
        <color rgb="FF000000"/>
        <rFont val="맑은 고딕"/>
        <family val="3"/>
        <charset val="129"/>
        <scheme val="minor"/>
      </rPr>
      <t xml:space="preserve"> ⇨ 九城湖</t>
    </r>
    <r>
      <rPr>
        <b/>
        <sz val="13"/>
        <color rgb="FF000000"/>
        <rFont val="맑은 고딕"/>
        <family val="3"/>
        <charset val="134"/>
        <scheme val="minor"/>
      </rPr>
      <t>滨</t>
    </r>
    <r>
      <rPr>
        <b/>
        <sz val="13"/>
        <color rgb="FF000000"/>
        <rFont val="맑은 고딕"/>
        <family val="3"/>
        <charset val="129"/>
        <scheme val="minor"/>
      </rPr>
      <t xml:space="preserve"> ⇨ </t>
    </r>
    <r>
      <rPr>
        <b/>
        <sz val="13"/>
        <color rgb="FF000000"/>
        <rFont val="맑은 고딕"/>
        <family val="3"/>
        <charset val="134"/>
        <scheme val="minor"/>
      </rPr>
      <t>绿</t>
    </r>
    <r>
      <rPr>
        <b/>
        <sz val="13"/>
        <color rgb="FF000000"/>
        <rFont val="맑은 고딕"/>
        <family val="3"/>
        <charset val="129"/>
        <scheme val="minor"/>
      </rPr>
      <t>庭</t>
    </r>
    <r>
      <rPr>
        <b/>
        <sz val="13"/>
        <color rgb="FF000000"/>
        <rFont val="맑은 고딕"/>
        <family val="3"/>
        <charset val="134"/>
        <scheme val="minor"/>
      </rPr>
      <t>尚</t>
    </r>
    <r>
      <rPr>
        <b/>
        <sz val="13"/>
        <color rgb="FF000000"/>
        <rFont val="맑은 고딕"/>
        <family val="3"/>
        <charset val="129"/>
        <scheme val="minor"/>
      </rPr>
      <t>城 
⇨ 英</t>
    </r>
    <r>
      <rPr>
        <b/>
        <sz val="13"/>
        <color rgb="FF000000"/>
        <rFont val="맑은 고딕"/>
        <family val="3"/>
        <charset val="134"/>
        <scheme val="minor"/>
      </rPr>
      <t>伦风尚</t>
    </r>
    <r>
      <rPr>
        <b/>
        <sz val="13"/>
        <color rgb="FF000000"/>
        <rFont val="맑은 고딕"/>
        <family val="3"/>
        <charset val="129"/>
        <scheme val="minor"/>
      </rPr>
      <t>⇨</t>
    </r>
    <r>
      <rPr>
        <b/>
        <sz val="13"/>
        <color rgb="FF000000"/>
        <rFont val="맑은 고딕"/>
        <family val="3"/>
        <charset val="134"/>
        <scheme val="minor"/>
      </rPr>
      <t>颐</t>
    </r>
    <r>
      <rPr>
        <b/>
        <sz val="13"/>
        <color rgb="FF000000"/>
        <rFont val="맑은 고딕"/>
        <family val="3"/>
        <charset val="129"/>
        <scheme val="minor"/>
      </rPr>
      <t>亭花</t>
    </r>
    <r>
      <rPr>
        <b/>
        <sz val="13"/>
        <color rgb="FF000000"/>
        <rFont val="맑은 고딕"/>
        <family val="3"/>
        <charset val="134"/>
        <scheme val="minor"/>
      </rPr>
      <t xml:space="preserve">园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</si>
  <si>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仁恒西郊花园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</si>
  <si>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江南4期 초4~6</t>
    </r>
    <phoneticPr fontId="1" type="noConversion"/>
  </si>
  <si>
    <r>
      <t>金</t>
    </r>
    <r>
      <rPr>
        <b/>
        <sz val="14"/>
        <color rgb="FF000000"/>
        <rFont val="맑은 고딕"/>
        <family val="3"/>
        <charset val="134"/>
        <scheme val="minor"/>
      </rPr>
      <t>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▷</t>
    </r>
    <r>
      <rPr>
        <b/>
        <sz val="14"/>
        <color rgb="FF000000"/>
        <rFont val="맑은 고딕"/>
        <family val="3"/>
        <charset val="129"/>
        <scheme val="minor"/>
      </rPr>
      <t>工商</t>
    </r>
    <r>
      <rPr>
        <b/>
        <sz val="14"/>
        <color rgb="FF000000"/>
        <rFont val="맑은 고딕"/>
        <family val="3"/>
        <charset val="134"/>
        <scheme val="minor"/>
      </rPr>
      <t>银</t>
    </r>
    <r>
      <rPr>
        <b/>
        <sz val="14"/>
        <color rgb="FF000000"/>
        <rFont val="맑은 고딕"/>
        <family val="3"/>
        <charset val="129"/>
        <scheme val="minor"/>
      </rPr>
      <t>行 ▷</t>
    </r>
    <r>
      <rPr>
        <b/>
        <sz val="14"/>
        <color rgb="FF000000"/>
        <rFont val="맑은 고딕"/>
        <family val="3"/>
        <charset val="134"/>
        <scheme val="minor"/>
      </rPr>
      <t>罗马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▷金色</t>
    </r>
    <r>
      <rPr>
        <b/>
        <sz val="14"/>
        <color rgb="FF000000"/>
        <rFont val="맑은 고딕"/>
        <family val="3"/>
        <charset val="134"/>
        <scheme val="minor"/>
      </rPr>
      <t>贝</t>
    </r>
    <r>
      <rPr>
        <b/>
        <sz val="14"/>
        <color rgb="FF000000"/>
        <rFont val="맑은 고딕"/>
        <family val="3"/>
        <charset val="129"/>
        <scheme val="minor"/>
      </rPr>
      <t>拉 ▷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广</t>
    </r>
    <r>
      <rPr>
        <b/>
        <sz val="14"/>
        <color rgb="FF000000"/>
        <rFont val="맑은 고딕"/>
        <family val="3"/>
        <charset val="134"/>
        <scheme val="minor"/>
      </rPr>
      <t>场</t>
    </r>
    <r>
      <rPr>
        <b/>
        <sz val="14"/>
        <color rgb="FF000000"/>
        <rFont val="맑은 고딕"/>
        <family val="3"/>
        <charset val="129"/>
        <scheme val="minor"/>
      </rPr>
      <t>(</t>
    </r>
    <r>
      <rPr>
        <b/>
        <sz val="14"/>
        <color rgb="FF000000"/>
        <rFont val="맑은 고딕"/>
        <family val="3"/>
        <charset val="134"/>
        <scheme val="minor"/>
      </rPr>
      <t>华丽</t>
    </r>
    <r>
      <rPr>
        <b/>
        <sz val="14"/>
        <color rgb="FF000000"/>
        <rFont val="맑은 고딕"/>
        <family val="3"/>
        <charset val="129"/>
        <scheme val="minor"/>
      </rPr>
      <t>家族)▷瑞士花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</si>
  <si>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 xml:space="preserve">  </t>
    </r>
    <r>
      <rPr>
        <b/>
        <sz val="14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29"/>
        <scheme val="minor"/>
      </rPr>
      <t xml:space="preserve"> 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 xml:space="preserve">富力 ▷ </t>
    </r>
    <r>
      <rPr>
        <b/>
        <sz val="14"/>
        <rFont val="맑은 고딕"/>
        <family val="3"/>
        <charset val="129"/>
        <scheme val="minor"/>
      </rPr>
      <t>新泾七村</t>
    </r>
    <r>
      <rPr>
        <b/>
        <sz val="14"/>
        <color rgb="FF000000"/>
        <rFont val="맑은 고딕"/>
        <family val="3"/>
        <charset val="129"/>
        <scheme val="minor"/>
      </rPr>
      <t xml:space="preserve"> ▷天山河畔, 仁恒河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</si>
  <si>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t>名都城1期 ▷名都城2期 ▷</t>
    </r>
    <r>
      <rPr>
        <b/>
        <sz val="14"/>
        <color rgb="FF000000"/>
        <rFont val="맑은 고딕"/>
        <family val="3"/>
        <charset val="134"/>
        <scheme val="minor"/>
      </rPr>
      <t>红</t>
    </r>
    <r>
      <rPr>
        <b/>
        <sz val="14"/>
        <color rgb="FF000000"/>
        <rFont val="맑은 고딕"/>
        <family val="3"/>
        <charset val="129"/>
        <scheme val="minor"/>
      </rPr>
      <t>松</t>
    </r>
    <r>
      <rPr>
        <b/>
        <sz val="14"/>
        <color rgb="FF000000"/>
        <rFont val="맑은 고딕"/>
        <family val="3"/>
        <charset val="134"/>
        <scheme val="minor"/>
      </rPr>
      <t>东</t>
    </r>
    <r>
      <rPr>
        <b/>
        <sz val="14"/>
        <color rgb="FF000000"/>
        <rFont val="맑은 고딕"/>
        <family val="3"/>
        <charset val="129"/>
        <scheme val="minor"/>
      </rPr>
      <t>路,伊利南路</t>
    </r>
    <phoneticPr fontId="1" type="noConversion"/>
  </si>
  <si>
    <r>
      <t>万科北</t>
    </r>
    <r>
      <rPr>
        <b/>
        <sz val="14"/>
        <color rgb="FF000000"/>
        <rFont val="맑은 고딕"/>
        <family val="3"/>
        <charset val="134"/>
        <scheme val="minor"/>
      </rPr>
      <t>门</t>
    </r>
    <r>
      <rPr>
        <b/>
        <sz val="14"/>
        <color rgb="FF000000"/>
        <rFont val="맑은 고딕"/>
        <family val="3"/>
        <charset val="129"/>
        <scheme val="minor"/>
      </rPr>
      <t>-中春路 ▷万科城花新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▷</t>
    </r>
    <r>
      <rPr>
        <b/>
        <sz val="14"/>
        <color rgb="FF000000"/>
        <rFont val="맑은 고딕"/>
        <family val="3"/>
        <charset val="129"/>
        <scheme val="minor"/>
      </rPr>
      <t>新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魅力之城,朗</t>
    </r>
    <r>
      <rPr>
        <b/>
        <sz val="14"/>
        <color rgb="FF000000"/>
        <rFont val="맑은 고딕"/>
        <family val="3"/>
        <charset val="134"/>
        <scheme val="minor"/>
      </rPr>
      <t>润园</t>
    </r>
    <r>
      <rPr>
        <b/>
        <sz val="14"/>
        <color rgb="FF000000"/>
        <rFont val="맑은 고딕"/>
        <family val="3"/>
        <charset val="129"/>
        <scheme val="minor"/>
      </rPr>
      <t xml:space="preserve"> ▷皇都花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▷假日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</t>
    </r>
    <phoneticPr fontId="1" type="noConversion"/>
  </si>
  <si>
    <r>
      <t>20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</si>
  <si>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</si>
  <si>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金色西郊城 ⇨ 嘉富</t>
    </r>
    <r>
      <rPr>
        <b/>
        <sz val="14"/>
        <color rgb="FF000000"/>
        <rFont val="맑은 고딕"/>
        <family val="3"/>
        <charset val="134"/>
        <scheme val="minor"/>
      </rPr>
      <t>丽</t>
    </r>
    <r>
      <rPr>
        <b/>
        <sz val="14"/>
        <color rgb="FF000000"/>
        <rFont val="맑은 고딕"/>
        <family val="3"/>
        <charset val="129"/>
        <scheme val="minor"/>
      </rPr>
      <t xml:space="preserve">苑 ⇨ </t>
    </r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江南1期초등</t>
    </r>
    <phoneticPr fontId="1" type="noConversion"/>
  </si>
  <si>
    <t>贝尚湾 초등 ⇨ 九城湖滨 초등 ⇨ 绿庭尚城 ⇨ 英伦风尚⇨颐亭花园</t>
    <phoneticPr fontId="1" type="noConversion"/>
  </si>
  <si>
    <r>
      <t xml:space="preserve">    金汇</t>
    </r>
    <r>
      <rPr>
        <b/>
        <sz val="14"/>
        <color rgb="FF000000"/>
        <rFont val="맑은 고딕"/>
        <family val="3"/>
        <charset val="129"/>
        <scheme val="minor"/>
      </rPr>
      <t>豪庭 ▷万源城 ▷ 西班牙名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,嘉和花苑</t>
    </r>
    <phoneticPr fontId="1" type="noConversion"/>
  </si>
  <si>
    <r>
      <t>28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</si>
  <si>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</si>
  <si>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</si>
  <si>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김민하</t>
    <phoneticPr fontId="1" type="noConversion"/>
  </si>
  <si>
    <t>女</t>
    <phoneticPr fontId="1" type="noConversion"/>
  </si>
  <si>
    <t>4</t>
    <phoneticPr fontId="1" type="noConversion"/>
  </si>
  <si>
    <t>锦绣江南2期</t>
    <phoneticPr fontId="1" type="noConversion"/>
  </si>
  <si>
    <t xml:space="preserve"> 井亭苑 ,风度国际 초등</t>
  </si>
  <si>
    <t>锦绣江南1期 중2,3 ,고1</t>
  </si>
  <si>
    <r>
      <t xml:space="preserve">    万科</t>
    </r>
    <r>
      <rPr>
        <b/>
        <sz val="12"/>
        <color rgb="FF000000"/>
        <rFont val="맑은 고딕"/>
        <family val="3"/>
        <charset val="134"/>
        <scheme val="minor"/>
      </rPr>
      <t>时</t>
    </r>
    <r>
      <rPr>
        <b/>
        <sz val="12"/>
        <color rgb="FF000000"/>
        <rFont val="맑은 고딕"/>
        <family val="3"/>
        <charset val="129"/>
        <scheme val="minor"/>
      </rPr>
      <t>一</t>
    </r>
    <r>
      <rPr>
        <b/>
        <sz val="12"/>
        <color rgb="FF000000"/>
        <rFont val="맑은 고딕"/>
        <family val="3"/>
        <charset val="128"/>
        <scheme val="minor"/>
      </rPr>
      <t>区</t>
    </r>
    <r>
      <rPr>
        <b/>
        <sz val="12"/>
        <color rgb="FF000000"/>
        <rFont val="맑은 고딕"/>
        <family val="3"/>
        <charset val="129"/>
        <scheme val="minor"/>
      </rPr>
      <t>-一期 ▷ 虹</t>
    </r>
    <r>
      <rPr>
        <b/>
        <sz val="12"/>
        <color rgb="FF000000"/>
        <rFont val="맑은 고딕"/>
        <family val="3"/>
        <charset val="134"/>
        <scheme val="minor"/>
      </rPr>
      <t>桥</t>
    </r>
    <r>
      <rPr>
        <b/>
        <sz val="12"/>
        <color rgb="FF000000"/>
        <rFont val="맑은 고딕"/>
        <family val="3"/>
        <charset val="129"/>
        <scheme val="minor"/>
      </rPr>
      <t>富力 ▷君</t>
    </r>
    <r>
      <rPr>
        <b/>
        <sz val="12"/>
        <color rgb="FF000000"/>
        <rFont val="맑은 고딕"/>
        <family val="3"/>
        <charset val="128"/>
        <scheme val="minor"/>
      </rPr>
      <t>悦</t>
    </r>
    <r>
      <rPr>
        <b/>
        <sz val="12"/>
        <color rgb="FF000000"/>
        <rFont val="맑은 고딕"/>
        <family val="3"/>
        <charset val="129"/>
        <scheme val="minor"/>
      </rPr>
      <t>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▷王子公寓▷</t>
    </r>
    <r>
      <rPr>
        <b/>
        <sz val="12"/>
        <color rgb="FF000000"/>
        <rFont val="맑은 고딕"/>
        <family val="3"/>
        <charset val="134"/>
        <scheme val="minor"/>
      </rPr>
      <t>华</t>
    </r>
    <r>
      <rPr>
        <b/>
        <sz val="12"/>
        <color rgb="FF000000"/>
        <rFont val="맑은 고딕"/>
        <family val="3"/>
        <charset val="129"/>
        <scheme val="minor"/>
      </rPr>
      <t>光花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▷ 紫京苑 ▷流晶逸彩</t>
    </r>
    <phoneticPr fontId="1" type="noConversion"/>
  </si>
  <si>
    <t>风度国际 중1,2  ▷井亭苑중등</t>
    <phoneticPr fontId="1" type="noConversion"/>
  </si>
  <si>
    <t>유인걸</t>
    <phoneticPr fontId="1" type="noConversion"/>
  </si>
  <si>
    <t>柳仁杰</t>
    <phoneticPr fontId="1" type="noConversion"/>
  </si>
  <si>
    <t>구베이</t>
    <phoneticPr fontId="1" type="noConversion"/>
  </si>
  <si>
    <t>금수강남,완웬신청</t>
    <phoneticPr fontId="1" type="noConversion"/>
  </si>
  <si>
    <t>구가상군, 롱바이</t>
    <phoneticPr fontId="1" type="noConversion"/>
  </si>
  <si>
    <t>완커-신좡</t>
    <phoneticPr fontId="1" type="noConversion"/>
  </si>
  <si>
    <t>지우팅 런헝</t>
    <phoneticPr fontId="1" type="noConversion"/>
  </si>
  <si>
    <t>명도성1,2기</t>
    <phoneticPr fontId="1" type="noConversion"/>
  </si>
  <si>
    <t>공상은행,구베이2기</t>
    <phoneticPr fontId="1" type="noConversion"/>
  </si>
  <si>
    <t>명도성, 상청</t>
    <phoneticPr fontId="1" type="noConversion"/>
  </si>
  <si>
    <t>홍챠오푸리,홍메이루</t>
    <phoneticPr fontId="1" type="noConversion"/>
  </si>
  <si>
    <r>
      <rPr>
        <b/>
        <sz val="12"/>
        <color rgb="FF000000"/>
        <rFont val="맑은 고딕"/>
        <family val="3"/>
        <charset val="129"/>
        <scheme val="minor"/>
      </rPr>
      <t>구가상군,</t>
    </r>
    <r>
      <rPr>
        <b/>
        <sz val="11"/>
        <color rgb="FF000000"/>
        <rFont val="맑은 고딕"/>
        <family val="3"/>
        <charset val="129"/>
        <scheme val="minor"/>
      </rPr>
      <t>상해풍경</t>
    </r>
    <phoneticPr fontId="1" type="noConversion"/>
  </si>
  <si>
    <t>천안호원-롱밍루</t>
    <phoneticPr fontId="1" type="noConversion"/>
  </si>
  <si>
    <t>완커, 신좡</t>
    <phoneticPr fontId="1" type="noConversion"/>
  </si>
  <si>
    <t>런헝,지우팅</t>
    <phoneticPr fontId="1" type="noConversion"/>
  </si>
  <si>
    <t>风度国际 중3,고등</t>
    <phoneticPr fontId="1" type="noConversion"/>
  </si>
  <si>
    <t>손정민</t>
    <phoneticPr fontId="1" type="noConversion"/>
  </si>
  <si>
    <t>36
座位</t>
    <phoneticPr fontId="1" type="noConversion"/>
  </si>
  <si>
    <t>金汇
南路</t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</si>
  <si>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 xml:space="preserve">汇
</t>
    </r>
    <r>
      <rPr>
        <sz val="11"/>
        <color theme="1"/>
        <rFont val="맑은 고딕"/>
        <family val="2"/>
        <charset val="129"/>
        <scheme val="minor"/>
      </rPr>
      <t>南路</t>
    </r>
    <phoneticPr fontId="1" type="noConversion"/>
  </si>
  <si>
    <t>锦绣
江南
4期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</si>
  <si>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 xml:space="preserve">锦绣
</t>
    </r>
    <r>
      <rPr>
        <sz val="11"/>
        <color theme="1"/>
        <rFont val="맑은 고딕"/>
        <family val="2"/>
        <charset val="129"/>
        <scheme val="minor"/>
      </rPr>
      <t>江南
4期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</si>
  <si>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 초등</t>
    </r>
    <phoneticPr fontId="1" type="noConversion"/>
  </si>
  <si>
    <t>锦绣江南4期 초등</t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</si>
  <si>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 중등, 고1</t>
    </r>
    <phoneticPr fontId="1" type="noConversion"/>
  </si>
  <si>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 xml:space="preserve"> 중등,고1</t>
    </r>
    <phoneticPr fontId="1" type="noConversion"/>
  </si>
  <si>
    <t>井亭苑중등</t>
    <phoneticPr fontId="1" type="noConversion"/>
  </si>
  <si>
    <r>
      <t>34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星期五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</si>
  <si>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嘉利豪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▷金</t>
    </r>
    <r>
      <rPr>
        <b/>
        <sz val="14"/>
        <color rgb="FF000000"/>
        <rFont val="맑은 고딕"/>
        <family val="3"/>
        <charset val="134"/>
        <scheme val="minor"/>
      </rPr>
      <t>汇华</t>
    </r>
    <r>
      <rPr>
        <b/>
        <sz val="14"/>
        <color rgb="FF000000"/>
        <rFont val="맑은 고딕"/>
        <family val="3"/>
        <charset val="129"/>
        <scheme val="minor"/>
      </rPr>
      <t>光城 ▷</t>
    </r>
    <r>
      <rPr>
        <b/>
        <sz val="14"/>
        <color rgb="FF000000"/>
        <rFont val="맑은 고딕"/>
        <family val="3"/>
        <charset val="128"/>
        <scheme val="minor"/>
      </rPr>
      <t>宝</t>
    </r>
    <r>
      <rPr>
        <b/>
        <sz val="14"/>
        <color rgb="FF000000"/>
        <rFont val="맑은 고딕"/>
        <family val="3"/>
        <charset val="129"/>
        <scheme val="minor"/>
      </rPr>
      <t>虹公寓 ▷韵</t>
    </r>
    <r>
      <rPr>
        <b/>
        <sz val="14"/>
        <color rgb="FF000000"/>
        <rFont val="맑은 고딕"/>
        <family val="3"/>
        <charset val="134"/>
        <scheme val="minor"/>
      </rPr>
      <t>动时</t>
    </r>
    <r>
      <rPr>
        <b/>
        <sz val="14"/>
        <color rgb="FF000000"/>
        <rFont val="맑은 고딕"/>
        <family val="3"/>
        <charset val="129"/>
        <scheme val="minor"/>
      </rPr>
      <t>代 ▷金斯花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▷中康公寓 ▷井亭公寓 ▷香榭苑 </t>
    </r>
    <phoneticPr fontId="1" type="noConversion"/>
  </si>
  <si>
    <r>
      <t>嘉富</t>
    </r>
    <r>
      <rPr>
        <sz val="10"/>
        <color rgb="FF000000"/>
        <rFont val="맑은 고딕"/>
        <family val="3"/>
        <charset val="134"/>
        <scheme val="minor"/>
      </rPr>
      <t>丽</t>
    </r>
    <r>
      <rPr>
        <sz val="10"/>
        <color rgb="FF000000"/>
        <rFont val="맑은 고딕"/>
        <family val="3"/>
        <charset val="129"/>
        <scheme val="minor"/>
      </rPr>
      <t>苑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</si>
  <si>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嘉富丽苑锦绣</t>
    </r>
    <r>
      <rPr>
        <b/>
        <sz val="14"/>
        <color rgb="FF000000"/>
        <rFont val="맑은 고딕"/>
        <family val="3"/>
        <charset val="129"/>
        <scheme val="minor"/>
      </rPr>
      <t>江南1期  고2,3</t>
    </r>
    <phoneticPr fontId="1" type="noConversion"/>
  </si>
  <si>
    <t>金色西郊城 ▷锦绣江南1期 초등</t>
    <phoneticPr fontId="1" type="noConversion"/>
  </si>
  <si>
    <r>
      <t>嘉富丽苑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▷</t>
    </r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 고2,3</t>
    </r>
    <phoneticPr fontId="1" type="noConversion"/>
  </si>
  <si>
    <t>锦绣江南5期 ▷井亭苑 고3</t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</si>
  <si>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江南1期 중1 ▷万源新城 ▷苹果苑</t>
    </r>
  </si>
  <si>
    <r>
      <t>万科城花新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(西</t>
    </r>
    <r>
      <rPr>
        <b/>
        <sz val="14"/>
        <color rgb="FF000000"/>
        <rFont val="맑은 고딕"/>
        <family val="3"/>
        <charset val="134"/>
        <scheme val="minor"/>
      </rPr>
      <t>门</t>
    </r>
    <r>
      <rPr>
        <b/>
        <sz val="14"/>
        <color rgb="FF000000"/>
        <rFont val="맑은 고딕"/>
        <family val="3"/>
        <charset val="129"/>
        <scheme val="minor"/>
      </rPr>
      <t>) ▷朗</t>
    </r>
    <r>
      <rPr>
        <b/>
        <sz val="14"/>
        <color rgb="FF000000"/>
        <rFont val="맑은 고딕"/>
        <family val="3"/>
        <charset val="134"/>
        <scheme val="minor"/>
      </rPr>
      <t>润园</t>
    </r>
    <r>
      <rPr>
        <b/>
        <sz val="14"/>
        <color rgb="FF000000"/>
        <rFont val="맑은 고딕"/>
        <family val="3"/>
        <charset val="129"/>
        <scheme val="minor"/>
      </rPr>
      <t xml:space="preserve"> ▷七韵美地苑</t>
    </r>
    <phoneticPr fontId="1" type="noConversion"/>
  </si>
  <si>
    <r>
      <t>亦</t>
    </r>
    <r>
      <rPr>
        <b/>
        <sz val="14"/>
        <color rgb="FF000000"/>
        <rFont val="맑은 고딕"/>
        <family val="3"/>
        <charset val="134"/>
        <scheme val="minor"/>
      </rPr>
      <t>园别</t>
    </r>
    <r>
      <rPr>
        <b/>
        <sz val="14"/>
        <color rgb="FF000000"/>
        <rFont val="맑은 고딕"/>
        <family val="3"/>
        <charset val="129"/>
        <scheme val="minor"/>
      </rPr>
      <t>墅 ▷天安豪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▷金</t>
    </r>
    <r>
      <rPr>
        <b/>
        <sz val="14"/>
        <color rgb="FF000000"/>
        <rFont val="맑은 고딕"/>
        <family val="3"/>
        <charset val="134"/>
        <scheme val="minor"/>
      </rPr>
      <t>汇</t>
    </r>
    <r>
      <rPr>
        <b/>
        <sz val="14"/>
        <color rgb="FF000000"/>
        <rFont val="맑은 고딕"/>
        <family val="3"/>
        <charset val="129"/>
        <scheme val="minor"/>
      </rPr>
      <t>豪庭 ▷</t>
    </r>
    <r>
      <rPr>
        <b/>
        <sz val="14"/>
        <color rgb="FF000000"/>
        <rFont val="맑은 고딕"/>
        <family val="3"/>
        <charset val="134"/>
        <scheme val="minor"/>
      </rPr>
      <t>蓝</t>
    </r>
    <r>
      <rPr>
        <b/>
        <sz val="14"/>
        <color rgb="FF000000"/>
        <rFont val="맑은 고딕"/>
        <family val="3"/>
        <charset val="129"/>
        <scheme val="minor"/>
      </rPr>
      <t>色港</t>
    </r>
    <r>
      <rPr>
        <b/>
        <sz val="14"/>
        <color rgb="FF000000"/>
        <rFont val="맑은 고딕"/>
        <family val="3"/>
        <charset val="128"/>
        <scheme val="minor"/>
      </rPr>
      <t>湾</t>
    </r>
    <r>
      <rPr>
        <b/>
        <sz val="14"/>
        <color rgb="FF000000"/>
        <rFont val="맑은 고딕"/>
        <family val="3"/>
        <charset val="129"/>
        <scheme val="minor"/>
      </rPr>
      <t xml:space="preserve"> ▷ 万源城 </t>
    </r>
    <phoneticPr fontId="1" type="noConversion"/>
  </si>
  <si>
    <t>금수강남,징팅웬,완웬신청</t>
    <phoneticPr fontId="1" type="noConversion"/>
  </si>
  <si>
    <t>朴健佑</t>
    <phoneticPr fontId="1" type="noConversion"/>
  </si>
  <si>
    <t>男</t>
    <phoneticPr fontId="1" type="noConversion"/>
  </si>
  <si>
    <t>홍챠오푸리-텐산허판</t>
    <phoneticPr fontId="1" type="noConversion"/>
  </si>
  <si>
    <r>
      <rPr>
        <b/>
        <sz val="13"/>
        <color rgb="FF000000"/>
        <rFont val="맑은 고딕"/>
        <family val="3"/>
        <charset val="129"/>
        <scheme val="minor"/>
      </rPr>
      <t>롱밍루</t>
    </r>
    <r>
      <rPr>
        <b/>
        <sz val="14"/>
        <color rgb="FF000000"/>
        <rFont val="맑은 고딕"/>
        <family val="3"/>
        <charset val="129"/>
        <scheme val="minor"/>
      </rPr>
      <t>,</t>
    </r>
    <r>
      <rPr>
        <b/>
        <sz val="13"/>
        <color rgb="FF000000"/>
        <rFont val="맑은 고딕"/>
        <family val="3"/>
        <charset val="129"/>
        <scheme val="minor"/>
      </rPr>
      <t>명도성1,2기</t>
    </r>
    <phoneticPr fontId="1" type="noConversion"/>
  </si>
  <si>
    <t>금수5기,풍도,천안,징팅웬</t>
    <phoneticPr fontId="1" type="noConversion"/>
  </si>
  <si>
    <t>베이샹원</t>
    <phoneticPr fontId="1" type="noConversion"/>
  </si>
  <si>
    <t>징팅웬，금수5기</t>
    <phoneticPr fontId="1" type="noConversion"/>
  </si>
  <si>
    <t>풍도국제,징팅웬</t>
    <phoneticPr fontId="1" type="noConversion"/>
  </si>
  <si>
    <t>금수1,2기</t>
    <phoneticPr fontId="1" type="noConversion"/>
  </si>
  <si>
    <t>금수4기</t>
    <phoneticPr fontId="1" type="noConversion"/>
  </si>
  <si>
    <t>롱바이,운동시대</t>
    <phoneticPr fontId="1" type="noConversion"/>
  </si>
  <si>
    <t>완커,메이띠웬</t>
    <phoneticPr fontId="1" type="noConversion"/>
  </si>
  <si>
    <t>베이샹완,올림픽화원</t>
    <phoneticPr fontId="1" type="noConversion"/>
  </si>
  <si>
    <t>박종열</t>
    <phoneticPr fontId="1" type="noConversion"/>
  </si>
  <si>
    <t>男</t>
    <phoneticPr fontId="1" type="noConversion"/>
  </si>
  <si>
    <t>龙茗路</t>
  </si>
  <si>
    <t>龙茗路</t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</si>
  <si>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</si>
  <si>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九歌
茗园</t>
    <phoneticPr fontId="1" type="noConversion"/>
  </si>
  <si>
    <r>
      <t xml:space="preserve"> 上海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 ▷ 九歌茗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 九歌花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 江南星城 ▷西班牙名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</si>
  <si>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上海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 ▷九歌茗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▷</t>
    </r>
    <r>
      <rPr>
        <b/>
        <sz val="14"/>
        <color rgb="FF000000"/>
        <rFont val="맑은 고딕"/>
        <family val="3"/>
        <charset val="129"/>
        <scheme val="minor"/>
      </rPr>
      <t>九歌上郡 초등</t>
    </r>
    <phoneticPr fontId="1" type="noConversion"/>
  </si>
  <si>
    <r>
      <t>荣华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</si>
  <si>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>马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</si>
  <si>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新</t>
    </r>
    <r>
      <rPr>
        <sz val="11"/>
        <color rgb="FF000000"/>
        <rFont val="맑은 고딕"/>
        <family val="3"/>
        <charset val="134"/>
        <scheme val="minor"/>
      </rPr>
      <t>华红</t>
    </r>
    <r>
      <rPr>
        <sz val="11"/>
        <color rgb="FF000000"/>
        <rFont val="맑은 고딕"/>
        <family val="3"/>
        <charset val="129"/>
        <scheme val="minor"/>
      </rPr>
      <t>星</t>
    </r>
    <r>
      <rPr>
        <sz val="11"/>
        <color rgb="FF000000"/>
        <rFont val="맑은 고딕"/>
        <family val="3"/>
        <charset val="128"/>
        <scheme val="minor"/>
      </rPr>
      <t>国</t>
    </r>
    <r>
      <rPr>
        <sz val="11"/>
        <color rgb="FF000000"/>
        <rFont val="맑은 고딕"/>
        <family val="3"/>
        <charset val="134"/>
        <scheme val="minor"/>
      </rPr>
      <t>际</t>
    </r>
    <r>
      <rPr>
        <sz val="11"/>
        <color rgb="FF000000"/>
        <rFont val="맑은 고딕"/>
        <family val="3"/>
        <charset val="129"/>
        <scheme val="minor"/>
      </rPr>
      <t>广</t>
    </r>
    <r>
      <rPr>
        <sz val="11"/>
        <color rgb="FF000000"/>
        <rFont val="맑은 고딕"/>
        <family val="3"/>
        <charset val="134"/>
        <scheme val="minor"/>
      </rPr>
      <t>场</t>
    </r>
    <phoneticPr fontId="1" type="noConversion"/>
  </si>
  <si>
    <t>김경은</t>
    <phoneticPr fontId="1" type="noConversion"/>
  </si>
  <si>
    <t>김서진</t>
    <phoneticPr fontId="1" type="noConversion"/>
  </si>
  <si>
    <t>金瑞珍</t>
    <phoneticPr fontId="1" type="noConversion"/>
  </si>
  <si>
    <t>女</t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</si>
  <si>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4期 중등,고1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</si>
</sst>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8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8"/>
      <scheme val="minor"/>
    </font>
    <font>
      <b/>
      <sz val="24"/>
      <color rgb="FF000000"/>
      <name val="맑은 고딕"/>
      <family val="3"/>
      <charset val="134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4"/>
      <color rgb="FF000000"/>
      <name val="FangSong"/>
      <family val="3"/>
      <charset val="134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8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14"/>
      <color rgb="FF000000"/>
      <name val="MS PMincho"/>
      <family val="1"/>
      <charset val="128"/>
    </font>
    <font>
      <b/>
      <sz val="2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34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b/>
      <sz val="12"/>
      <color rgb="FF000000"/>
      <name val="FangSong"/>
      <family val="3"/>
      <charset val="134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sz val="10"/>
      <color theme="1"/>
      <name val="맑은 고딕"/>
      <family val="3"/>
      <charset val="128"/>
      <scheme val="minor"/>
    </font>
    <font>
      <sz val="9"/>
      <color rgb="FF000000"/>
      <name val="맑은 고딕"/>
      <family val="3"/>
      <charset val="134"/>
      <scheme val="minor"/>
    </font>
    <font>
      <sz val="12"/>
      <color theme="1"/>
      <name val="맑은 고딕"/>
      <family val="3"/>
      <charset val="134"/>
    </font>
    <font>
      <sz val="10"/>
      <color theme="1"/>
      <name val="맑은 고딕"/>
      <family val="2"/>
      <charset val="129"/>
      <scheme val="minor"/>
    </font>
    <font>
      <b/>
      <sz val="22"/>
      <color rgb="FF000000"/>
      <name val="맑은 고딕"/>
      <family val="3"/>
      <charset val="128"/>
      <scheme val="minor"/>
    </font>
    <font>
      <b/>
      <sz val="13"/>
      <color rgb="FF000000"/>
      <name val="맑은 고딕"/>
      <family val="3"/>
      <charset val="134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8"/>
      <scheme val="minor"/>
    </font>
    <font>
      <b/>
      <sz val="14"/>
      <color rgb="FF000000"/>
      <name val="맑은 고딕"/>
      <family val="3"/>
      <charset val="134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34"/>
      <scheme val="minor"/>
    </font>
    <font>
      <b/>
      <sz val="15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8"/>
      <scheme val="minor"/>
    </font>
    <font>
      <b/>
      <sz val="12"/>
      <color rgb="FF000000"/>
      <name val="맑은 고딕"/>
      <family val="3"/>
      <charset val="134"/>
    </font>
    <font>
      <sz val="12"/>
      <color rgb="FF000000"/>
      <name val="맑은 고딕"/>
      <family val="3"/>
      <charset val="136"/>
      <scheme val="minor"/>
    </font>
    <font>
      <sz val="11"/>
      <color rgb="FF000000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36"/>
      <scheme val="minor"/>
    </font>
    <font>
      <sz val="11"/>
      <color theme="1"/>
      <name val="맑은 고딕"/>
      <family val="3"/>
      <charset val="136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sz val="14"/>
      <color rgb="FF0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맑은 고딕"/>
      <family val="3"/>
      <charset val="134"/>
      <scheme val="minor"/>
    </font>
    <font>
      <b/>
      <sz val="10"/>
      <color rgb="FF000000"/>
      <name val="맑은 고딕"/>
      <family val="3"/>
      <charset val="134"/>
      <scheme val="minor"/>
    </font>
    <font>
      <b/>
      <sz val="14"/>
      <color rgb="FF000000"/>
      <name val="맑은 고딕"/>
      <family val="1"/>
      <charset val="128"/>
      <scheme val="minor"/>
    </font>
    <font>
      <b/>
      <sz val="12"/>
      <color rgb="FF000000"/>
      <name val="맑은 고딕"/>
      <family val="1"/>
      <charset val="128"/>
      <scheme val="minor"/>
    </font>
    <font>
      <b/>
      <sz val="22"/>
      <color rgb="FF000000"/>
      <name val="맑은 고딕"/>
      <family val="3"/>
      <charset val="134"/>
      <scheme val="minor"/>
    </font>
    <font>
      <b/>
      <sz val="14"/>
      <color rgb="FF000000"/>
      <name val="맑은 고딕"/>
      <family val="3"/>
      <charset val="136"/>
      <scheme val="minor"/>
    </font>
    <font>
      <b/>
      <sz val="15"/>
      <color rgb="FF000000"/>
      <name val="맑은 고딕"/>
      <family val="3"/>
      <charset val="134"/>
      <scheme val="minor"/>
    </font>
    <font>
      <b/>
      <sz val="14"/>
      <color theme="1"/>
      <name val="맑은 고딕"/>
      <family val="3"/>
      <charset val="134"/>
      <scheme val="minor"/>
    </font>
    <font>
      <sz val="14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49" fontId="21" fillId="0" borderId="0" xfId="0" applyNumberFormat="1" applyFont="1">
      <alignment vertical="center"/>
    </xf>
    <xf numFmtId="0" fontId="0" fillId="0" borderId="1" xfId="0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Font="1" applyBorder="1">
      <alignment vertical="center"/>
    </xf>
    <xf numFmtId="0" fontId="21" fillId="0" borderId="0" xfId="0" applyFont="1" applyBorder="1">
      <alignment vertical="center"/>
    </xf>
    <xf numFmtId="49" fontId="21" fillId="0" borderId="0" xfId="0" applyNumberFormat="1" applyFont="1" applyBorder="1">
      <alignment vertical="center"/>
    </xf>
    <xf numFmtId="0" fontId="14" fillId="3" borderId="15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20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62" fillId="0" borderId="1" xfId="0" applyNumberFormat="1" applyFont="1" applyBorder="1" applyAlignment="1">
      <alignment horizontal="center" vertical="center" wrapText="1"/>
    </xf>
    <xf numFmtId="0" fontId="63" fillId="2" borderId="1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14" fillId="0" borderId="32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57" fillId="0" borderId="1" xfId="0" applyNumberFormat="1" applyFont="1" applyBorder="1" applyAlignment="1">
      <alignment horizontal="center" vertical="center" wrapText="1"/>
    </xf>
    <xf numFmtId="0" fontId="57" fillId="0" borderId="16" xfId="0" applyNumberFormat="1" applyFont="1" applyBorder="1" applyAlignment="1">
      <alignment horizontal="center" vertical="center" wrapText="1"/>
    </xf>
    <xf numFmtId="0" fontId="14" fillId="0" borderId="35" xfId="0" applyNumberFormat="1" applyFont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16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14" fillId="3" borderId="15" xfId="0" applyNumberFormat="1" applyFont="1" applyFill="1" applyBorder="1" applyAlignment="1">
      <alignment horizontal="center" vertical="center" wrapText="1"/>
    </xf>
    <xf numFmtId="0" fontId="14" fillId="3" borderId="14" xfId="0" applyNumberFormat="1" applyFont="1" applyFill="1" applyBorder="1" applyAlignment="1">
      <alignment horizontal="center" vertical="center" wrapText="1"/>
    </xf>
    <xf numFmtId="0" fontId="14" fillId="3" borderId="36" xfId="0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4" fillId="3" borderId="6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" fillId="2" borderId="36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4" fillId="0" borderId="34" xfId="0" applyNumberFormat="1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0" fillId="0" borderId="41" xfId="0" applyNumberFormat="1" applyBorder="1">
      <alignment vertical="center"/>
    </xf>
    <xf numFmtId="0" fontId="21" fillId="0" borderId="1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 wrapText="1"/>
    </xf>
    <xf numFmtId="0" fontId="25" fillId="0" borderId="5" xfId="0" applyNumberFormat="1" applyFont="1" applyBorder="1" applyAlignment="1">
      <alignment horizontal="center" vertical="center" wrapText="1"/>
    </xf>
    <xf numFmtId="0" fontId="25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>
      <alignment vertical="center"/>
    </xf>
    <xf numFmtId="0" fontId="14" fillId="3" borderId="17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23" fillId="0" borderId="4" xfId="0" applyFont="1" applyBorder="1" applyAlignment="1">
      <alignment vertical="center" wrapText="1"/>
    </xf>
    <xf numFmtId="0" fontId="28" fillId="2" borderId="36" xfId="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2" xfId="0" applyNumberFormat="1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top"/>
    </xf>
    <xf numFmtId="0" fontId="28" fillId="2" borderId="35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4" fillId="3" borderId="11" xfId="0" applyNumberFormat="1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/>
    </xf>
    <xf numFmtId="0" fontId="14" fillId="3" borderId="18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28" fillId="2" borderId="14" xfId="0" applyNumberFormat="1" applyFont="1" applyFill="1" applyBorder="1" applyAlignment="1">
      <alignment horizontal="center" vertical="center" wrapText="1"/>
    </xf>
    <xf numFmtId="0" fontId="28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/>
    </xf>
    <xf numFmtId="0" fontId="14" fillId="0" borderId="4" xfId="0" applyNumberFormat="1" applyFont="1" applyBorder="1" applyAlignment="1">
      <alignment horizontal="center" vertical="center" wrapText="1"/>
    </xf>
    <xf numFmtId="0" fontId="57" fillId="3" borderId="1" xfId="0" applyFont="1" applyFill="1" applyBorder="1" applyAlignment="1">
      <alignment horizontal="center" vertical="center" wrapText="1"/>
    </xf>
    <xf numFmtId="0" fontId="25" fillId="0" borderId="33" xfId="0" applyNumberFormat="1" applyFont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 wrapText="1"/>
    </xf>
    <xf numFmtId="0" fontId="57" fillId="3" borderId="5" xfId="0" applyNumberFormat="1" applyFont="1" applyFill="1" applyBorder="1" applyAlignment="1">
      <alignment horizontal="center" vertical="center" wrapText="1"/>
    </xf>
    <xf numFmtId="0" fontId="57" fillId="3" borderId="14" xfId="0" applyNumberFormat="1" applyFont="1" applyFill="1" applyBorder="1" applyAlignment="1">
      <alignment horizontal="center" vertical="center" wrapText="1"/>
    </xf>
    <xf numFmtId="0" fontId="1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4" fillId="3" borderId="31" xfId="0" applyNumberFormat="1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5" fillId="3" borderId="1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7" xfId="0" applyNumberFormat="1" applyFont="1" applyBorder="1" applyAlignment="1">
      <alignment horizontal="center" vertical="center" wrapText="1"/>
    </xf>
    <xf numFmtId="0" fontId="25" fillId="0" borderId="4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/>
    </xf>
    <xf numFmtId="0" fontId="25" fillId="0" borderId="15" xfId="0" applyNumberFormat="1" applyFont="1" applyBorder="1" applyAlignment="1">
      <alignment horizontal="center" vertical="center" wrapText="1"/>
    </xf>
    <xf numFmtId="0" fontId="25" fillId="0" borderId="14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6" xfId="0" applyNumberFormat="1" applyFont="1" applyFill="1" applyBorder="1">
      <alignment vertical="center"/>
    </xf>
    <xf numFmtId="0" fontId="2" fillId="3" borderId="1" xfId="0" applyNumberFormat="1" applyFont="1" applyFill="1" applyBorder="1">
      <alignment vertical="center"/>
    </xf>
    <xf numFmtId="0" fontId="68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31" fillId="3" borderId="0" xfId="0" applyFont="1" applyFill="1">
      <alignment vertical="center"/>
    </xf>
    <xf numFmtId="0" fontId="28" fillId="3" borderId="24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177" fontId="58" fillId="2" borderId="1" xfId="0" applyNumberFormat="1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3" borderId="3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9" fillId="0" borderId="0" xfId="0" applyFont="1" applyBorder="1">
      <alignment vertical="center"/>
    </xf>
    <xf numFmtId="0" fontId="28" fillId="0" borderId="0" xfId="0" applyFont="1" applyBorder="1" applyAlignment="1">
      <alignment vertical="center" wrapText="1"/>
    </xf>
    <xf numFmtId="20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47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>
      <alignment vertical="center"/>
    </xf>
    <xf numFmtId="0" fontId="39" fillId="0" borderId="0" xfId="0" applyFont="1" applyFill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0" fontId="58" fillId="2" borderId="1" xfId="0" applyNumberFormat="1" applyFont="1" applyFill="1" applyBorder="1" applyAlignment="1">
      <alignment horizontal="center" vertical="center" wrapText="1"/>
    </xf>
    <xf numFmtId="177" fontId="77" fillId="2" borderId="1" xfId="0" applyNumberFormat="1" applyFont="1" applyFill="1" applyBorder="1" applyAlignment="1">
      <alignment horizontal="center" vertical="center" wrapText="1"/>
    </xf>
    <xf numFmtId="0" fontId="77" fillId="2" borderId="1" xfId="0" applyNumberFormat="1" applyFont="1" applyFill="1" applyBorder="1" applyAlignment="1">
      <alignment horizontal="center" vertical="center" wrapText="1"/>
    </xf>
    <xf numFmtId="0" fontId="77" fillId="2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20" fontId="50" fillId="0" borderId="0" xfId="0" applyNumberFormat="1" applyFont="1" applyFill="1" applyBorder="1" applyAlignment="1">
      <alignment horizontal="center" vertical="center" wrapText="1"/>
    </xf>
    <xf numFmtId="0" fontId="14" fillId="3" borderId="34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9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80" fillId="2" borderId="1" xfId="0" applyNumberFormat="1" applyFont="1" applyFill="1" applyBorder="1" applyAlignment="1">
      <alignment horizontal="center" vertical="center" wrapText="1"/>
    </xf>
    <xf numFmtId="0" fontId="42" fillId="3" borderId="26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9" fillId="0" borderId="0" xfId="0" applyFont="1" applyFill="1" applyBorder="1">
      <alignment vertical="center"/>
    </xf>
    <xf numFmtId="177" fontId="58" fillId="0" borderId="0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left" vertical="center" wrapText="1"/>
    </xf>
    <xf numFmtId="0" fontId="53" fillId="0" borderId="25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78" fillId="0" borderId="16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78" fillId="0" borderId="2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21" fillId="2" borderId="16" xfId="0" applyNumberFormat="1" applyFont="1" applyFill="1" applyBorder="1" applyAlignment="1">
      <alignment horizontal="center" vertical="center" wrapText="1"/>
    </xf>
    <xf numFmtId="0" fontId="21" fillId="2" borderId="16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20" fontId="9" fillId="0" borderId="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2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0" fontId="50" fillId="0" borderId="3" xfId="0" applyNumberFormat="1" applyFont="1" applyBorder="1" applyAlignment="1">
      <alignment horizontal="center" vertical="center" wrapText="1"/>
    </xf>
    <xf numFmtId="20" fontId="50" fillId="0" borderId="12" xfId="0" applyNumberFormat="1" applyFont="1" applyBorder="1" applyAlignment="1">
      <alignment horizontal="center" vertical="center" wrapText="1"/>
    </xf>
    <xf numFmtId="20" fontId="50" fillId="0" borderId="4" xfId="0" applyNumberFormat="1" applyFont="1" applyBorder="1" applyAlignment="1">
      <alignment horizontal="center" vertical="center" wrapText="1"/>
    </xf>
    <xf numFmtId="20" fontId="50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/>
    </xf>
    <xf numFmtId="0" fontId="41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11" fillId="2" borderId="45" xfId="0" applyNumberFormat="1" applyFont="1" applyFill="1" applyBorder="1" applyAlignment="1">
      <alignment horizontal="center" vertical="center"/>
    </xf>
    <xf numFmtId="0" fontId="11" fillId="2" borderId="46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20" fontId="3" fillId="3" borderId="12" xfId="0" applyNumberFormat="1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U7" sqref="U7"/>
    </sheetView>
  </sheetViews>
  <sheetFormatPr defaultRowHeight="20.25" x14ac:dyDescent="0.3"/>
  <cols>
    <col min="1" max="1" width="2.75" customWidth="1"/>
    <col min="2" max="2" width="21.75" style="19" customWidth="1"/>
    <col min="3" max="3" width="5.75" customWidth="1"/>
    <col min="4" max="4" width="19.875" customWidth="1"/>
    <col min="5" max="5" width="5.875" customWidth="1"/>
    <col min="6" max="6" width="18.125" customWidth="1"/>
    <col min="7" max="8" width="5.75" customWidth="1"/>
    <col min="9" max="9" width="17.75" customWidth="1"/>
    <col min="10" max="10" width="6" customWidth="1"/>
    <col min="11" max="11" width="17.875" customWidth="1"/>
    <col min="12" max="12" width="5.875" customWidth="1"/>
    <col min="13" max="13" width="16.75" customWidth="1"/>
    <col min="14" max="14" width="6.625" customWidth="1"/>
    <col min="15" max="15" width="13.125" customWidth="1"/>
  </cols>
  <sheetData>
    <row r="1" spans="2:18" ht="34.5" customHeight="1" thickBot="1" x14ac:dyDescent="0.35">
      <c r="B1" s="451" t="s">
        <v>2506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</row>
    <row r="2" spans="2:18" ht="30" customHeight="1" x14ac:dyDescent="0.3">
      <c r="B2" s="42" t="s">
        <v>1421</v>
      </c>
      <c r="C2" s="448" t="s">
        <v>1425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9"/>
    </row>
    <row r="3" spans="2:18" s="25" customFormat="1" ht="24" customHeight="1" x14ac:dyDescent="0.3">
      <c r="B3" s="370" t="s">
        <v>2579</v>
      </c>
      <c r="C3" s="245">
        <v>1</v>
      </c>
      <c r="D3" s="432" t="s">
        <v>2520</v>
      </c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3"/>
    </row>
    <row r="4" spans="2:18" s="25" customFormat="1" ht="29.25" customHeight="1" x14ac:dyDescent="0.3">
      <c r="B4" s="241" t="s">
        <v>2580</v>
      </c>
      <c r="C4" s="245">
        <v>2</v>
      </c>
      <c r="D4" s="439" t="s">
        <v>2527</v>
      </c>
      <c r="E4" s="440"/>
      <c r="F4" s="440"/>
      <c r="G4" s="440"/>
      <c r="H4" s="440"/>
      <c r="I4" s="453"/>
      <c r="J4" s="360">
        <v>4</v>
      </c>
      <c r="K4" s="452" t="s">
        <v>2521</v>
      </c>
      <c r="L4" s="440"/>
      <c r="M4" s="440"/>
      <c r="N4" s="440"/>
      <c r="O4" s="447"/>
    </row>
    <row r="5" spans="2:18" s="25" customFormat="1" ht="29.25" customHeight="1" x14ac:dyDescent="0.3">
      <c r="B5" s="241" t="s">
        <v>2541</v>
      </c>
      <c r="C5" s="245">
        <v>10</v>
      </c>
      <c r="D5" s="452" t="s">
        <v>2519</v>
      </c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7"/>
    </row>
    <row r="6" spans="2:18" s="25" customFormat="1" ht="23.25" customHeight="1" x14ac:dyDescent="0.3">
      <c r="B6" s="391" t="s">
        <v>2581</v>
      </c>
      <c r="C6" s="245">
        <v>12</v>
      </c>
      <c r="D6" s="439" t="s">
        <v>2444</v>
      </c>
      <c r="E6" s="440"/>
      <c r="F6" s="453"/>
      <c r="G6" s="360">
        <v>13</v>
      </c>
      <c r="H6" s="439" t="s">
        <v>2472</v>
      </c>
      <c r="I6" s="440"/>
      <c r="J6" s="440"/>
      <c r="K6" s="440"/>
      <c r="L6" s="440"/>
      <c r="M6" s="440"/>
      <c r="N6" s="440"/>
      <c r="O6" s="447"/>
      <c r="P6" s="340"/>
      <c r="Q6" s="340"/>
    </row>
    <row r="7" spans="2:18" s="24" customFormat="1" ht="24" customHeight="1" x14ac:dyDescent="0.3">
      <c r="B7" s="391" t="s">
        <v>2542</v>
      </c>
      <c r="C7" s="361">
        <v>21</v>
      </c>
      <c r="D7" s="439" t="s">
        <v>2473</v>
      </c>
      <c r="E7" s="440"/>
      <c r="F7" s="440"/>
      <c r="G7" s="362">
        <v>27</v>
      </c>
      <c r="H7" s="439" t="s">
        <v>2417</v>
      </c>
      <c r="I7" s="441"/>
      <c r="J7" s="441"/>
      <c r="K7" s="442"/>
      <c r="L7" s="363">
        <v>29</v>
      </c>
      <c r="M7" s="439" t="s">
        <v>2518</v>
      </c>
      <c r="N7" s="441"/>
      <c r="O7" s="443"/>
      <c r="P7" s="341"/>
      <c r="Q7" s="341"/>
    </row>
    <row r="8" spans="2:18" s="26" customFormat="1" ht="23.25" customHeight="1" x14ac:dyDescent="0.3">
      <c r="B8" s="392" t="s">
        <v>2543</v>
      </c>
      <c r="C8" s="245">
        <v>32</v>
      </c>
      <c r="D8" s="432" t="s">
        <v>2597</v>
      </c>
      <c r="E8" s="432"/>
      <c r="F8" s="432"/>
      <c r="G8" s="360">
        <v>37</v>
      </c>
      <c r="H8" s="444" t="s">
        <v>2455</v>
      </c>
      <c r="I8" s="445"/>
      <c r="J8" s="445"/>
      <c r="K8" s="445"/>
      <c r="L8" s="445"/>
      <c r="M8" s="445"/>
      <c r="N8" s="445"/>
      <c r="O8" s="446"/>
    </row>
    <row r="9" spans="2:18" s="25" customFormat="1" ht="29.25" customHeight="1" x14ac:dyDescent="0.3">
      <c r="B9" s="241" t="s">
        <v>2544</v>
      </c>
      <c r="C9" s="245">
        <v>39</v>
      </c>
      <c r="D9" s="452" t="s">
        <v>2522</v>
      </c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7"/>
    </row>
    <row r="10" spans="2:18" s="25" customFormat="1" ht="23.25" customHeight="1" x14ac:dyDescent="0.3">
      <c r="B10" s="241" t="s">
        <v>2582</v>
      </c>
      <c r="C10" s="246">
        <v>43</v>
      </c>
      <c r="D10" s="439" t="s">
        <v>2471</v>
      </c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7"/>
    </row>
    <row r="11" spans="2:18" s="25" customFormat="1" ht="25.5" customHeight="1" thickBot="1" x14ac:dyDescent="0.35">
      <c r="B11" s="242" t="s">
        <v>2545</v>
      </c>
      <c r="C11" s="247">
        <v>44</v>
      </c>
      <c r="D11" s="434" t="s">
        <v>2419</v>
      </c>
      <c r="E11" s="435"/>
      <c r="F11" s="435"/>
      <c r="G11" s="435"/>
      <c r="H11" s="435"/>
      <c r="I11" s="435"/>
      <c r="J11" s="435"/>
      <c r="K11" s="436"/>
      <c r="L11" s="364">
        <v>47</v>
      </c>
      <c r="M11" s="437" t="s">
        <v>2517</v>
      </c>
      <c r="N11" s="435"/>
      <c r="O11" s="438"/>
    </row>
    <row r="12" spans="2:18" ht="6.75" customHeight="1" thickBot="1" x14ac:dyDescent="0.35">
      <c r="B12" s="243"/>
    </row>
    <row r="13" spans="2:18" s="24" customFormat="1" ht="26.25" customHeight="1" x14ac:dyDescent="0.3">
      <c r="B13" s="244" t="s">
        <v>1421</v>
      </c>
      <c r="C13" s="448" t="s">
        <v>2454</v>
      </c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9"/>
    </row>
    <row r="14" spans="2:18" s="24" customFormat="1" ht="23.25" customHeight="1" x14ac:dyDescent="0.3">
      <c r="B14" s="241" t="s">
        <v>2546</v>
      </c>
      <c r="C14" s="245">
        <v>3</v>
      </c>
      <c r="D14" s="450" t="s">
        <v>2422</v>
      </c>
      <c r="E14" s="432"/>
      <c r="F14" s="432"/>
      <c r="G14" s="245">
        <v>5</v>
      </c>
      <c r="H14" s="432" t="s">
        <v>2421</v>
      </c>
      <c r="I14" s="432"/>
      <c r="J14" s="432"/>
      <c r="K14" s="432"/>
      <c r="L14" s="245">
        <v>6</v>
      </c>
      <c r="M14" s="432" t="s">
        <v>2041</v>
      </c>
      <c r="N14" s="432"/>
      <c r="O14" s="433"/>
    </row>
    <row r="15" spans="2:18" s="25" customFormat="1" ht="23.25" customHeight="1" x14ac:dyDescent="0.3">
      <c r="B15" s="241" t="s">
        <v>2547</v>
      </c>
      <c r="C15" s="245">
        <v>7</v>
      </c>
      <c r="D15" s="432" t="s">
        <v>2509</v>
      </c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3"/>
    </row>
    <row r="16" spans="2:18" s="25" customFormat="1" ht="23.25" customHeight="1" x14ac:dyDescent="0.3">
      <c r="B16" s="241" t="s">
        <v>2548</v>
      </c>
      <c r="C16" s="245">
        <v>8</v>
      </c>
      <c r="D16" s="432" t="s">
        <v>2474</v>
      </c>
      <c r="E16" s="432"/>
      <c r="F16" s="432"/>
      <c r="G16" s="432"/>
      <c r="H16" s="432"/>
      <c r="I16" s="432"/>
      <c r="J16" s="245">
        <v>9</v>
      </c>
      <c r="K16" s="432" t="s">
        <v>2510</v>
      </c>
      <c r="L16" s="432"/>
      <c r="M16" s="432"/>
      <c r="N16" s="432"/>
      <c r="O16" s="433"/>
      <c r="P16" s="340"/>
      <c r="Q16" s="340"/>
      <c r="R16" s="340"/>
    </row>
    <row r="17" spans="1:18" s="25" customFormat="1" ht="23.25" customHeight="1" x14ac:dyDescent="0.3">
      <c r="B17" s="370" t="s">
        <v>2549</v>
      </c>
      <c r="C17" s="245">
        <v>11</v>
      </c>
      <c r="D17" s="463" t="s">
        <v>2537</v>
      </c>
      <c r="E17" s="463"/>
      <c r="F17" s="463"/>
      <c r="G17" s="463"/>
      <c r="H17" s="463"/>
      <c r="I17" s="463"/>
      <c r="J17" s="463"/>
      <c r="K17" s="463"/>
      <c r="L17" s="361">
        <v>34</v>
      </c>
      <c r="M17" s="432" t="s">
        <v>2554</v>
      </c>
      <c r="N17" s="432"/>
      <c r="O17" s="433"/>
      <c r="P17" s="341"/>
      <c r="Q17" s="341"/>
      <c r="R17" s="341"/>
    </row>
    <row r="18" spans="1:18" s="25" customFormat="1" ht="23.25" customHeight="1" x14ac:dyDescent="0.3">
      <c r="B18" s="241" t="s">
        <v>2584</v>
      </c>
      <c r="C18" s="245">
        <v>16</v>
      </c>
      <c r="D18" s="432" t="s">
        <v>2535</v>
      </c>
      <c r="E18" s="432"/>
      <c r="F18" s="432"/>
      <c r="G18" s="245">
        <v>17</v>
      </c>
      <c r="H18" s="432" t="s">
        <v>2538</v>
      </c>
      <c r="I18" s="432"/>
      <c r="J18" s="432"/>
      <c r="K18" s="432"/>
      <c r="L18" s="245">
        <v>18</v>
      </c>
      <c r="M18" s="450" t="s">
        <v>1426</v>
      </c>
      <c r="N18" s="450"/>
      <c r="O18" s="464"/>
      <c r="P18" s="340"/>
      <c r="Q18" s="430"/>
      <c r="R18" s="340"/>
    </row>
    <row r="19" spans="1:18" s="24" customFormat="1" ht="26.25" customHeight="1" x14ac:dyDescent="0.3">
      <c r="B19" s="241" t="s">
        <v>2583</v>
      </c>
      <c r="C19" s="245">
        <v>18</v>
      </c>
      <c r="D19" s="439" t="s">
        <v>1426</v>
      </c>
      <c r="E19" s="441"/>
      <c r="F19" s="441"/>
      <c r="G19" s="441"/>
      <c r="H19" s="441"/>
      <c r="I19" s="442"/>
      <c r="J19" s="245">
        <v>19</v>
      </c>
      <c r="K19" s="465" t="s">
        <v>2572</v>
      </c>
      <c r="L19" s="466"/>
      <c r="M19" s="466"/>
      <c r="N19" s="466"/>
      <c r="O19" s="467"/>
      <c r="Q19" s="431"/>
    </row>
    <row r="20" spans="1:18" s="25" customFormat="1" ht="24.75" customHeight="1" x14ac:dyDescent="0.3">
      <c r="B20" s="391" t="s">
        <v>2576</v>
      </c>
      <c r="C20" s="246">
        <v>20</v>
      </c>
      <c r="D20" s="439" t="s">
        <v>2573</v>
      </c>
      <c r="E20" s="440"/>
      <c r="F20" s="440"/>
      <c r="G20" s="453"/>
      <c r="H20" s="245">
        <v>22</v>
      </c>
      <c r="I20" s="452" t="s">
        <v>2570</v>
      </c>
      <c r="J20" s="440"/>
      <c r="K20" s="453"/>
      <c r="L20" s="245">
        <v>23</v>
      </c>
      <c r="M20" s="468" t="s">
        <v>2536</v>
      </c>
      <c r="N20" s="469"/>
      <c r="O20" s="470"/>
      <c r="Q20" s="430"/>
    </row>
    <row r="21" spans="1:18" s="25" customFormat="1" ht="23.25" customHeight="1" x14ac:dyDescent="0.3">
      <c r="B21" s="392" t="s">
        <v>2585</v>
      </c>
      <c r="C21" s="245">
        <v>24</v>
      </c>
      <c r="D21" s="439" t="s">
        <v>2571</v>
      </c>
      <c r="E21" s="441"/>
      <c r="F21" s="441"/>
      <c r="G21" s="441"/>
      <c r="H21" s="441"/>
      <c r="I21" s="442"/>
      <c r="J21" s="245">
        <v>26</v>
      </c>
      <c r="K21" s="440" t="s">
        <v>2460</v>
      </c>
      <c r="L21" s="440"/>
      <c r="M21" s="440"/>
      <c r="N21" s="440"/>
      <c r="O21" s="447"/>
    </row>
    <row r="22" spans="1:18" s="25" customFormat="1" ht="23.25" customHeight="1" x14ac:dyDescent="0.3">
      <c r="B22" s="241" t="s">
        <v>2586</v>
      </c>
      <c r="C22" s="363">
        <v>28</v>
      </c>
      <c r="D22" s="432" t="s">
        <v>2562</v>
      </c>
      <c r="E22" s="432"/>
      <c r="F22" s="452"/>
      <c r="G22" s="245">
        <v>30</v>
      </c>
      <c r="H22" s="450" t="s">
        <v>2605</v>
      </c>
      <c r="I22" s="432"/>
      <c r="J22" s="432"/>
      <c r="K22" s="432"/>
      <c r="L22" s="245">
        <v>31</v>
      </c>
      <c r="M22" s="461" t="s">
        <v>2513</v>
      </c>
      <c r="N22" s="461"/>
      <c r="O22" s="462"/>
    </row>
    <row r="23" spans="1:18" s="25" customFormat="1" ht="23.25" customHeight="1" x14ac:dyDescent="0.3">
      <c r="B23" s="241" t="s">
        <v>2550</v>
      </c>
      <c r="C23" s="245">
        <v>33</v>
      </c>
      <c r="D23" s="432" t="s">
        <v>2408</v>
      </c>
      <c r="E23" s="432"/>
      <c r="F23" s="432"/>
      <c r="G23" s="363">
        <v>35</v>
      </c>
      <c r="H23" s="432" t="s">
        <v>2596</v>
      </c>
      <c r="I23" s="432"/>
      <c r="J23" s="432"/>
      <c r="K23" s="432"/>
      <c r="L23" s="432"/>
      <c r="M23" s="432"/>
      <c r="N23" s="432"/>
      <c r="O23" s="433"/>
    </row>
    <row r="24" spans="1:18" s="25" customFormat="1" ht="23.25" customHeight="1" x14ac:dyDescent="0.3">
      <c r="B24" s="241" t="s">
        <v>2551</v>
      </c>
      <c r="C24" s="245">
        <v>36</v>
      </c>
      <c r="D24" s="432" t="s">
        <v>2575</v>
      </c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3"/>
    </row>
    <row r="25" spans="1:18" s="25" customFormat="1" ht="23.25" customHeight="1" x14ac:dyDescent="0.3">
      <c r="B25" s="241" t="s">
        <v>2587</v>
      </c>
      <c r="C25" s="245">
        <v>38</v>
      </c>
      <c r="D25" s="455" t="s">
        <v>2567</v>
      </c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6"/>
    </row>
    <row r="26" spans="1:18" s="25" customFormat="1" ht="23.25" customHeight="1" x14ac:dyDescent="0.3">
      <c r="B26" s="241" t="s">
        <v>2552</v>
      </c>
      <c r="C26" s="245">
        <v>40</v>
      </c>
      <c r="D26" s="432" t="s">
        <v>2511</v>
      </c>
      <c r="E26" s="432"/>
      <c r="F26" s="432"/>
      <c r="G26" s="432"/>
      <c r="H26" s="432"/>
      <c r="I26" s="432"/>
      <c r="J26" s="245">
        <v>41</v>
      </c>
      <c r="K26" s="432" t="s">
        <v>2512</v>
      </c>
      <c r="L26" s="432"/>
      <c r="M26" s="432"/>
      <c r="N26" s="432"/>
      <c r="O26" s="433"/>
    </row>
    <row r="27" spans="1:18" s="25" customFormat="1" ht="24" customHeight="1" x14ac:dyDescent="0.3">
      <c r="B27" s="241" t="s">
        <v>2588</v>
      </c>
      <c r="C27" s="246">
        <v>42</v>
      </c>
      <c r="D27" s="432" t="s">
        <v>2574</v>
      </c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3"/>
    </row>
    <row r="28" spans="1:18" s="25" customFormat="1" ht="27" customHeight="1" x14ac:dyDescent="0.3">
      <c r="B28" s="370" t="s">
        <v>2589</v>
      </c>
      <c r="C28" s="245">
        <v>45</v>
      </c>
      <c r="D28" s="457" t="s">
        <v>2514</v>
      </c>
      <c r="E28" s="457"/>
      <c r="F28" s="457"/>
      <c r="G28" s="457"/>
      <c r="H28" s="457"/>
      <c r="I28" s="457"/>
      <c r="J28" s="400">
        <v>46</v>
      </c>
      <c r="K28" s="457" t="s">
        <v>2508</v>
      </c>
      <c r="L28" s="457"/>
      <c r="M28" s="457"/>
      <c r="N28" s="457"/>
      <c r="O28" s="458"/>
    </row>
    <row r="29" spans="1:18" s="25" customFormat="1" ht="27" customHeight="1" thickBot="1" x14ac:dyDescent="0.35">
      <c r="B29" s="242" t="s">
        <v>2553</v>
      </c>
      <c r="C29" s="247">
        <v>47</v>
      </c>
      <c r="D29" s="459" t="s">
        <v>2507</v>
      </c>
      <c r="E29" s="459"/>
      <c r="F29" s="459"/>
      <c r="G29" s="459"/>
      <c r="H29" s="247">
        <v>48</v>
      </c>
      <c r="I29" s="459" t="s">
        <v>2526</v>
      </c>
      <c r="J29" s="459"/>
      <c r="K29" s="459"/>
      <c r="L29" s="459"/>
      <c r="M29" s="459"/>
      <c r="N29" s="459"/>
      <c r="O29" s="460"/>
    </row>
    <row r="30" spans="1:18" s="25" customFormat="1" ht="27" customHeight="1" x14ac:dyDescent="0.3">
      <c r="A30" s="353"/>
      <c r="B30" s="354"/>
      <c r="C30" s="355"/>
      <c r="D30" s="356"/>
      <c r="E30" s="357"/>
      <c r="F30" s="357"/>
      <c r="G30" s="358"/>
      <c r="H30" s="359"/>
      <c r="I30" s="359"/>
      <c r="J30" s="354"/>
      <c r="K30" s="359"/>
      <c r="L30" s="454" t="s">
        <v>2470</v>
      </c>
      <c r="M30" s="454"/>
      <c r="N30" s="454"/>
      <c r="O30" s="454"/>
    </row>
  </sheetData>
  <mergeCells count="51">
    <mergeCell ref="D20:G20"/>
    <mergeCell ref="K19:O19"/>
    <mergeCell ref="D19:I19"/>
    <mergeCell ref="K21:O21"/>
    <mergeCell ref="D21:I21"/>
    <mergeCell ref="M20:O20"/>
    <mergeCell ref="I20:K20"/>
    <mergeCell ref="M17:O17"/>
    <mergeCell ref="D17:K17"/>
    <mergeCell ref="D18:F18"/>
    <mergeCell ref="H18:K18"/>
    <mergeCell ref="M18:O18"/>
    <mergeCell ref="H22:K22"/>
    <mergeCell ref="L30:O30"/>
    <mergeCell ref="D27:O27"/>
    <mergeCell ref="D23:F23"/>
    <mergeCell ref="H23:O23"/>
    <mergeCell ref="D24:O24"/>
    <mergeCell ref="D25:O25"/>
    <mergeCell ref="D26:I26"/>
    <mergeCell ref="K26:O26"/>
    <mergeCell ref="D28:I28"/>
    <mergeCell ref="K28:O28"/>
    <mergeCell ref="I29:O29"/>
    <mergeCell ref="D29:G29"/>
    <mergeCell ref="M22:O22"/>
    <mergeCell ref="D22:F22"/>
    <mergeCell ref="B1:O1"/>
    <mergeCell ref="C2:O2"/>
    <mergeCell ref="H6:O6"/>
    <mergeCell ref="D9:O9"/>
    <mergeCell ref="D4:I4"/>
    <mergeCell ref="K4:O4"/>
    <mergeCell ref="D3:O3"/>
    <mergeCell ref="D5:O5"/>
    <mergeCell ref="D6:F6"/>
    <mergeCell ref="K16:O16"/>
    <mergeCell ref="D15:O15"/>
    <mergeCell ref="D11:K11"/>
    <mergeCell ref="M11:O11"/>
    <mergeCell ref="D7:F7"/>
    <mergeCell ref="H7:K7"/>
    <mergeCell ref="M7:O7"/>
    <mergeCell ref="H8:O8"/>
    <mergeCell ref="D8:F8"/>
    <mergeCell ref="D10:O10"/>
    <mergeCell ref="C13:O13"/>
    <mergeCell ref="D14:F14"/>
    <mergeCell ref="H14:K14"/>
    <mergeCell ref="M14:O14"/>
    <mergeCell ref="D16:I16"/>
  </mergeCells>
  <phoneticPr fontId="1" type="noConversion"/>
  <pageMargins left="0.43307086614173229" right="3.937007874015748E-2" top="0.19685039370078741" bottom="0" header="0.31496062992125984" footer="0.31496062992125984"/>
  <pageSetup paperSize="9" scale="75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AC31" sqref="AC3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6" width="9.625" customWidth="1"/>
    <col min="7" max="7" width="9.625" style="20" customWidth="1"/>
    <col min="8" max="8" width="4" style="7" customWidth="1"/>
    <col min="9" max="9" width="4.25" customWidth="1"/>
    <col min="10" max="13" width="3" customWidth="1"/>
    <col min="14" max="26" width="3.625" customWidth="1"/>
  </cols>
  <sheetData>
    <row r="1" spans="2:26" ht="38.25" x14ac:dyDescent="0.3">
      <c r="B1" s="496" t="s">
        <v>1468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2435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1419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1603</v>
      </c>
      <c r="J3" s="476" t="s">
        <v>1604</v>
      </c>
      <c r="K3" s="478" t="s">
        <v>1605</v>
      </c>
      <c r="L3" s="479"/>
      <c r="M3" s="479"/>
      <c r="N3" s="479"/>
      <c r="O3" s="480"/>
      <c r="P3" s="483" t="s">
        <v>1606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1607</v>
      </c>
      <c r="G4" s="80" t="s">
        <v>1608</v>
      </c>
      <c r="H4" s="473"/>
      <c r="I4" s="475"/>
      <c r="J4" s="477"/>
      <c r="K4" s="481"/>
      <c r="L4" s="481"/>
      <c r="M4" s="481"/>
      <c r="N4" s="481"/>
      <c r="O4" s="482"/>
      <c r="P4" s="81" t="s">
        <v>1597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18.75" customHeight="1" x14ac:dyDescent="0.3">
      <c r="B5" s="558"/>
      <c r="C5" s="555" t="s">
        <v>2099</v>
      </c>
      <c r="D5" s="512" t="s">
        <v>2119</v>
      </c>
      <c r="E5" s="394">
        <v>1</v>
      </c>
      <c r="F5" s="395" t="s">
        <v>2555</v>
      </c>
      <c r="G5" s="395" t="s">
        <v>2555</v>
      </c>
      <c r="H5" s="395" t="s">
        <v>2532</v>
      </c>
      <c r="I5" s="90">
        <v>1</v>
      </c>
      <c r="J5" s="197"/>
      <c r="K5" s="489"/>
      <c r="L5" s="490"/>
      <c r="M5" s="490"/>
      <c r="N5" s="490"/>
      <c r="O5" s="491"/>
      <c r="P5" s="89">
        <v>1</v>
      </c>
      <c r="Q5" s="393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21" customHeight="1" x14ac:dyDescent="0.3">
      <c r="B6" s="559"/>
      <c r="C6" s="556"/>
      <c r="D6" s="513"/>
      <c r="E6" s="308">
        <v>2</v>
      </c>
      <c r="F6" s="276" t="s">
        <v>211</v>
      </c>
      <c r="G6" s="89" t="s">
        <v>1626</v>
      </c>
      <c r="H6" s="98"/>
      <c r="I6" s="1">
        <f>1+(1)</f>
        <v>2</v>
      </c>
      <c r="J6" s="89"/>
      <c r="K6" s="533"/>
      <c r="L6" s="532"/>
      <c r="M6" s="532"/>
      <c r="N6" s="532"/>
      <c r="O6" s="518"/>
      <c r="P6" s="89">
        <v>2</v>
      </c>
      <c r="Q6" s="292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21" customHeight="1" x14ac:dyDescent="0.3">
      <c r="B7" s="559"/>
      <c r="C7" s="556"/>
      <c r="D7" s="513"/>
      <c r="E7" s="394">
        <v>3</v>
      </c>
      <c r="F7" s="95" t="s">
        <v>82</v>
      </c>
      <c r="G7" s="87" t="s">
        <v>1716</v>
      </c>
      <c r="H7" s="87"/>
      <c r="I7" s="113">
        <f>6+(1)</f>
        <v>7</v>
      </c>
      <c r="J7" s="89"/>
      <c r="K7" s="489"/>
      <c r="L7" s="490"/>
      <c r="M7" s="490"/>
      <c r="N7" s="490"/>
      <c r="O7" s="491"/>
      <c r="P7" s="89">
        <v>3</v>
      </c>
      <c r="Q7" s="164"/>
      <c r="R7" s="169"/>
      <c r="S7" s="169"/>
      <c r="T7" s="169"/>
      <c r="U7" s="169"/>
      <c r="V7" s="169"/>
      <c r="W7" s="169"/>
      <c r="X7" s="169"/>
      <c r="Y7" s="169"/>
      <c r="Z7" s="169"/>
    </row>
    <row r="8" spans="2:26" ht="21" customHeight="1" x14ac:dyDescent="0.3">
      <c r="B8" s="559"/>
      <c r="C8" s="556"/>
      <c r="D8" s="513"/>
      <c r="E8" s="394">
        <v>4</v>
      </c>
      <c r="F8" s="95" t="s">
        <v>1717</v>
      </c>
      <c r="G8" s="87" t="s">
        <v>1718</v>
      </c>
      <c r="H8" s="87"/>
      <c r="I8" s="113">
        <f>6+(1)</f>
        <v>7</v>
      </c>
      <c r="J8" s="89"/>
      <c r="K8" s="518"/>
      <c r="L8" s="519"/>
      <c r="M8" s="519"/>
      <c r="N8" s="519"/>
      <c r="O8" s="519"/>
      <c r="P8" s="89">
        <v>4</v>
      </c>
      <c r="Q8" s="164"/>
      <c r="R8" s="169"/>
      <c r="S8" s="169"/>
      <c r="T8" s="169"/>
      <c r="U8" s="169"/>
      <c r="V8" s="169"/>
      <c r="W8" s="169"/>
      <c r="X8" s="169"/>
      <c r="Y8" s="169"/>
      <c r="Z8" s="169"/>
    </row>
    <row r="9" spans="2:26" ht="21" customHeight="1" x14ac:dyDescent="0.3">
      <c r="B9" s="559"/>
      <c r="C9" s="556"/>
      <c r="D9" s="513"/>
      <c r="E9" s="394">
        <v>5</v>
      </c>
      <c r="F9" s="35" t="s">
        <v>2107</v>
      </c>
      <c r="G9" s="35" t="s">
        <v>2108</v>
      </c>
      <c r="H9" s="35" t="s">
        <v>1858</v>
      </c>
      <c r="I9" s="113">
        <f>6+(1)</f>
        <v>7</v>
      </c>
      <c r="J9" s="52"/>
      <c r="K9" s="518"/>
      <c r="L9" s="519"/>
      <c r="M9" s="519"/>
      <c r="N9" s="519"/>
      <c r="O9" s="519"/>
      <c r="P9" s="89">
        <v>5</v>
      </c>
      <c r="Q9" s="164"/>
      <c r="R9" s="169"/>
      <c r="S9" s="169"/>
      <c r="T9" s="169"/>
      <c r="U9" s="169"/>
      <c r="V9" s="169"/>
      <c r="W9" s="169"/>
      <c r="X9" s="169"/>
      <c r="Y9" s="169"/>
      <c r="Z9" s="169"/>
    </row>
    <row r="10" spans="2:26" ht="21" customHeight="1" x14ac:dyDescent="0.3">
      <c r="B10" s="559"/>
      <c r="C10" s="556"/>
      <c r="D10" s="513"/>
      <c r="E10" s="394">
        <v>6</v>
      </c>
      <c r="F10" s="87" t="s">
        <v>247</v>
      </c>
      <c r="G10" s="86" t="s">
        <v>248</v>
      </c>
      <c r="H10" s="86"/>
      <c r="I10" s="113">
        <f>8+(1)</f>
        <v>9</v>
      </c>
      <c r="J10" s="89"/>
      <c r="K10" s="518"/>
      <c r="L10" s="519"/>
      <c r="M10" s="519"/>
      <c r="N10" s="519"/>
      <c r="O10" s="519"/>
      <c r="P10" s="89">
        <v>6</v>
      </c>
      <c r="Q10" s="164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2:26" ht="21" customHeight="1" x14ac:dyDescent="0.3">
      <c r="B11" s="559"/>
      <c r="C11" s="556"/>
      <c r="D11" s="513"/>
      <c r="E11" s="394">
        <v>7</v>
      </c>
      <c r="F11" s="103" t="s">
        <v>2100</v>
      </c>
      <c r="G11" s="103"/>
      <c r="H11" s="103"/>
      <c r="I11" s="113">
        <f>8+(1)</f>
        <v>9</v>
      </c>
      <c r="J11" s="103"/>
      <c r="K11" s="532"/>
      <c r="L11" s="532"/>
      <c r="M11" s="532"/>
      <c r="N11" s="532"/>
      <c r="O11" s="518"/>
      <c r="P11" s="89">
        <v>7</v>
      </c>
      <c r="Q11" s="164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2:26" ht="21" customHeight="1" x14ac:dyDescent="0.3">
      <c r="B12" s="559"/>
      <c r="C12" s="556"/>
      <c r="D12" s="513"/>
      <c r="E12" s="394">
        <v>8</v>
      </c>
      <c r="F12" s="89" t="s">
        <v>49</v>
      </c>
      <c r="G12" s="89" t="s">
        <v>50</v>
      </c>
      <c r="H12" s="98"/>
      <c r="I12" s="113">
        <f>8+(1)</f>
        <v>9</v>
      </c>
      <c r="J12" s="89"/>
      <c r="K12" s="518"/>
      <c r="L12" s="519"/>
      <c r="M12" s="519"/>
      <c r="N12" s="519"/>
      <c r="O12" s="519"/>
      <c r="P12" s="89">
        <v>8</v>
      </c>
      <c r="Q12" s="164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2:26" ht="21" customHeight="1" x14ac:dyDescent="0.3">
      <c r="B13" s="559"/>
      <c r="C13" s="556"/>
      <c r="D13" s="513"/>
      <c r="E13" s="394">
        <v>9</v>
      </c>
      <c r="F13" s="35" t="s">
        <v>2109</v>
      </c>
      <c r="G13" s="35" t="s">
        <v>2110</v>
      </c>
      <c r="H13" s="35" t="s">
        <v>1619</v>
      </c>
      <c r="I13" s="113">
        <f>8+(1)</f>
        <v>9</v>
      </c>
      <c r="J13" s="52"/>
      <c r="K13" s="518"/>
      <c r="L13" s="519"/>
      <c r="M13" s="519"/>
      <c r="N13" s="519"/>
      <c r="O13" s="519"/>
      <c r="P13" s="89">
        <v>9</v>
      </c>
      <c r="Q13" s="164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2:26" ht="21" customHeight="1" x14ac:dyDescent="0.3">
      <c r="B14" s="559"/>
      <c r="C14" s="556"/>
      <c r="D14" s="513"/>
      <c r="E14" s="394">
        <v>10</v>
      </c>
      <c r="F14" s="95" t="s">
        <v>249</v>
      </c>
      <c r="G14" s="85" t="s">
        <v>250</v>
      </c>
      <c r="H14" s="85"/>
      <c r="I14" s="113">
        <f t="shared" ref="I14:I18" si="0">9+(1)</f>
        <v>10</v>
      </c>
      <c r="J14" s="89"/>
      <c r="K14" s="518"/>
      <c r="L14" s="519"/>
      <c r="M14" s="519"/>
      <c r="N14" s="519"/>
      <c r="O14" s="519"/>
      <c r="P14" s="89">
        <v>10</v>
      </c>
      <c r="Q14" s="164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2:26" ht="21" customHeight="1" x14ac:dyDescent="0.3">
      <c r="B15" s="559"/>
      <c r="C15" s="556"/>
      <c r="D15" s="513"/>
      <c r="E15" s="394">
        <v>11</v>
      </c>
      <c r="F15" s="87" t="s">
        <v>251</v>
      </c>
      <c r="G15" s="85"/>
      <c r="H15" s="85"/>
      <c r="I15" s="113">
        <f t="shared" si="0"/>
        <v>10</v>
      </c>
      <c r="J15" s="89"/>
      <c r="K15" s="518"/>
      <c r="L15" s="519"/>
      <c r="M15" s="519"/>
      <c r="N15" s="519"/>
      <c r="O15" s="519"/>
      <c r="P15" s="89">
        <v>11</v>
      </c>
      <c r="Q15" s="164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2:26" ht="21" customHeight="1" x14ac:dyDescent="0.3">
      <c r="B16" s="559"/>
      <c r="C16" s="556"/>
      <c r="D16" s="513"/>
      <c r="E16" s="394">
        <v>12</v>
      </c>
      <c r="F16" s="87" t="s">
        <v>252</v>
      </c>
      <c r="G16" s="85"/>
      <c r="H16" s="85"/>
      <c r="I16" s="113">
        <f t="shared" si="0"/>
        <v>10</v>
      </c>
      <c r="J16" s="89"/>
      <c r="K16" s="518"/>
      <c r="L16" s="519"/>
      <c r="M16" s="519"/>
      <c r="N16" s="519"/>
      <c r="O16" s="519"/>
      <c r="P16" s="89">
        <v>12</v>
      </c>
      <c r="Q16" s="164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2:26" ht="21" customHeight="1" x14ac:dyDescent="0.3">
      <c r="B17" s="559"/>
      <c r="C17" s="556"/>
      <c r="D17" s="513"/>
      <c r="E17" s="394">
        <v>13</v>
      </c>
      <c r="F17" s="87" t="s">
        <v>253</v>
      </c>
      <c r="G17" s="85" t="s">
        <v>254</v>
      </c>
      <c r="H17" s="85"/>
      <c r="I17" s="113">
        <f t="shared" si="0"/>
        <v>10</v>
      </c>
      <c r="J17" s="89"/>
      <c r="K17" s="518"/>
      <c r="L17" s="519"/>
      <c r="M17" s="519"/>
      <c r="N17" s="519"/>
      <c r="O17" s="519"/>
      <c r="P17" s="89">
        <v>13</v>
      </c>
      <c r="Q17" s="164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2:26" ht="21" customHeight="1" x14ac:dyDescent="0.3">
      <c r="B18" s="559"/>
      <c r="C18" s="556"/>
      <c r="D18" s="513"/>
      <c r="E18" s="394">
        <v>14</v>
      </c>
      <c r="F18" s="35" t="s">
        <v>2101</v>
      </c>
      <c r="G18" s="35" t="s">
        <v>2102</v>
      </c>
      <c r="H18" s="35" t="s">
        <v>1858</v>
      </c>
      <c r="I18" s="113">
        <f t="shared" si="0"/>
        <v>10</v>
      </c>
      <c r="J18" s="52"/>
      <c r="K18" s="518"/>
      <c r="L18" s="519"/>
      <c r="M18" s="519"/>
      <c r="N18" s="519"/>
      <c r="O18" s="519"/>
      <c r="P18" s="89">
        <v>14</v>
      </c>
      <c r="Q18" s="164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2:26" ht="21" customHeight="1" x14ac:dyDescent="0.3">
      <c r="B19" s="559"/>
      <c r="C19" s="556"/>
      <c r="D19" s="513"/>
      <c r="E19" s="394">
        <v>15</v>
      </c>
      <c r="F19" s="95" t="s">
        <v>255</v>
      </c>
      <c r="G19" s="85" t="s">
        <v>256</v>
      </c>
      <c r="H19" s="85"/>
      <c r="I19" s="113">
        <f t="shared" ref="I19:I24" si="1">10+(1)</f>
        <v>11</v>
      </c>
      <c r="J19" s="89"/>
      <c r="K19" s="518"/>
      <c r="L19" s="519"/>
      <c r="M19" s="519"/>
      <c r="N19" s="519"/>
      <c r="O19" s="519"/>
      <c r="P19" s="89">
        <v>15</v>
      </c>
      <c r="Q19" s="164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2:26" ht="21" customHeight="1" x14ac:dyDescent="0.3">
      <c r="B20" s="559"/>
      <c r="C20" s="556"/>
      <c r="D20" s="513"/>
      <c r="E20" s="394">
        <v>16</v>
      </c>
      <c r="F20" s="95" t="s">
        <v>257</v>
      </c>
      <c r="G20" s="87" t="s">
        <v>258</v>
      </c>
      <c r="H20" s="87"/>
      <c r="I20" s="113">
        <f t="shared" si="1"/>
        <v>11</v>
      </c>
      <c r="J20" s="89"/>
      <c r="K20" s="518"/>
      <c r="L20" s="519"/>
      <c r="M20" s="519"/>
      <c r="N20" s="519"/>
      <c r="O20" s="519"/>
      <c r="P20" s="89">
        <v>16</v>
      </c>
      <c r="Q20" s="164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2:26" ht="21" customHeight="1" x14ac:dyDescent="0.3">
      <c r="B21" s="559"/>
      <c r="C21" s="556"/>
      <c r="D21" s="513"/>
      <c r="E21" s="394">
        <v>17</v>
      </c>
      <c r="F21" s="95" t="s">
        <v>259</v>
      </c>
      <c r="G21" s="85" t="s">
        <v>260</v>
      </c>
      <c r="H21" s="85"/>
      <c r="I21" s="113">
        <f t="shared" si="1"/>
        <v>11</v>
      </c>
      <c r="J21" s="89"/>
      <c r="K21" s="518"/>
      <c r="L21" s="519"/>
      <c r="M21" s="519"/>
      <c r="N21" s="519"/>
      <c r="O21" s="519"/>
      <c r="P21" s="89">
        <v>17</v>
      </c>
      <c r="Q21" s="164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2:26" ht="21" customHeight="1" x14ac:dyDescent="0.3">
      <c r="B22" s="559"/>
      <c r="C22" s="556"/>
      <c r="D22" s="513"/>
      <c r="E22" s="394">
        <v>18</v>
      </c>
      <c r="F22" s="103" t="s">
        <v>2113</v>
      </c>
      <c r="G22" s="103"/>
      <c r="H22" s="103"/>
      <c r="I22" s="113">
        <f t="shared" si="1"/>
        <v>11</v>
      </c>
      <c r="J22" s="103"/>
      <c r="K22" s="532"/>
      <c r="L22" s="532"/>
      <c r="M22" s="532"/>
      <c r="N22" s="532"/>
      <c r="O22" s="518"/>
      <c r="P22" s="89">
        <v>18</v>
      </c>
      <c r="Q22" s="164"/>
      <c r="R22" s="169"/>
      <c r="S22" s="169"/>
      <c r="T22" s="169"/>
      <c r="U22" s="169"/>
      <c r="V22" s="169"/>
      <c r="W22" s="169"/>
      <c r="X22" s="169"/>
      <c r="Y22" s="169"/>
      <c r="Z22" s="169"/>
    </row>
    <row r="23" spans="2:26" ht="21" customHeight="1" x14ac:dyDescent="0.3">
      <c r="B23" s="559"/>
      <c r="C23" s="556"/>
      <c r="D23" s="513"/>
      <c r="E23" s="394">
        <v>19</v>
      </c>
      <c r="F23" s="35" t="s">
        <v>2114</v>
      </c>
      <c r="G23" s="35" t="s">
        <v>2115</v>
      </c>
      <c r="H23" s="35" t="s">
        <v>1643</v>
      </c>
      <c r="I23" s="113">
        <f t="shared" si="1"/>
        <v>11</v>
      </c>
      <c r="J23" s="52"/>
      <c r="K23" s="493"/>
      <c r="L23" s="494"/>
      <c r="M23" s="494"/>
      <c r="N23" s="494"/>
      <c r="O23" s="495"/>
      <c r="P23" s="89">
        <v>19</v>
      </c>
      <c r="Q23" s="164"/>
      <c r="R23" s="169"/>
      <c r="S23" s="169"/>
      <c r="T23" s="169"/>
      <c r="U23" s="169"/>
      <c r="V23" s="169"/>
      <c r="W23" s="169"/>
      <c r="X23" s="169"/>
      <c r="Y23" s="169"/>
      <c r="Z23" s="169"/>
    </row>
    <row r="24" spans="2:26" ht="21" customHeight="1" x14ac:dyDescent="0.3">
      <c r="B24" s="559"/>
      <c r="C24" s="556"/>
      <c r="D24" s="513"/>
      <c r="E24" s="394">
        <v>20</v>
      </c>
      <c r="F24" s="35" t="s">
        <v>2103</v>
      </c>
      <c r="G24" s="35" t="s">
        <v>2104</v>
      </c>
      <c r="H24" s="35" t="s">
        <v>1643</v>
      </c>
      <c r="I24" s="113">
        <f t="shared" si="1"/>
        <v>11</v>
      </c>
      <c r="J24" s="52"/>
      <c r="K24" s="493"/>
      <c r="L24" s="494"/>
      <c r="M24" s="494"/>
      <c r="N24" s="494"/>
      <c r="O24" s="495"/>
      <c r="P24" s="89">
        <v>20</v>
      </c>
      <c r="Q24" s="164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2:26" ht="21" customHeight="1" x14ac:dyDescent="0.3">
      <c r="B25" s="559"/>
      <c r="C25" s="556"/>
      <c r="D25" s="513"/>
      <c r="E25" s="394">
        <v>21</v>
      </c>
      <c r="F25" s="95" t="s">
        <v>263</v>
      </c>
      <c r="G25" s="87" t="s">
        <v>264</v>
      </c>
      <c r="H25" s="87"/>
      <c r="I25" s="113">
        <f>11+(1)</f>
        <v>12</v>
      </c>
      <c r="J25" s="89"/>
      <c r="K25" s="518"/>
      <c r="L25" s="519"/>
      <c r="M25" s="519"/>
      <c r="N25" s="519"/>
      <c r="O25" s="519"/>
      <c r="P25" s="89">
        <v>21</v>
      </c>
      <c r="Q25" s="164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2:26" ht="21" customHeight="1" x14ac:dyDescent="0.3">
      <c r="B26" s="559"/>
      <c r="C26" s="557"/>
      <c r="D26" s="514"/>
      <c r="E26" s="394">
        <v>22</v>
      </c>
      <c r="F26" s="95" t="s">
        <v>265</v>
      </c>
      <c r="G26" s="95" t="s">
        <v>266</v>
      </c>
      <c r="H26" s="95"/>
      <c r="I26" s="113">
        <f>11+(1)</f>
        <v>12</v>
      </c>
      <c r="J26" s="89"/>
      <c r="K26" s="518"/>
      <c r="L26" s="519"/>
      <c r="M26" s="519"/>
      <c r="N26" s="519"/>
      <c r="O26" s="519"/>
      <c r="P26" s="89">
        <v>22</v>
      </c>
      <c r="Q26" s="164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2:26" ht="21" customHeight="1" x14ac:dyDescent="0.3">
      <c r="B27" s="559"/>
      <c r="C27" s="555" t="s">
        <v>2475</v>
      </c>
      <c r="D27" s="536" t="s">
        <v>2120</v>
      </c>
      <c r="E27" s="394">
        <v>23</v>
      </c>
      <c r="F27" s="277" t="s">
        <v>239</v>
      </c>
      <c r="G27" s="107"/>
      <c r="H27" s="107"/>
      <c r="I27" s="113">
        <f>5+(1)</f>
        <v>6</v>
      </c>
      <c r="J27" s="89"/>
      <c r="K27" s="518"/>
      <c r="L27" s="519"/>
      <c r="M27" s="519"/>
      <c r="N27" s="519"/>
      <c r="O27" s="519"/>
      <c r="P27" s="89">
        <v>23</v>
      </c>
      <c r="Q27" s="292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2:26" ht="21" customHeight="1" x14ac:dyDescent="0.3">
      <c r="B28" s="559"/>
      <c r="C28" s="561"/>
      <c r="D28" s="537"/>
      <c r="E28" s="394">
        <v>24</v>
      </c>
      <c r="F28" s="35" t="s">
        <v>2116</v>
      </c>
      <c r="G28" s="35" t="s">
        <v>2117</v>
      </c>
      <c r="H28" s="35" t="s">
        <v>1643</v>
      </c>
      <c r="I28" s="113">
        <f>8+(1)</f>
        <v>9</v>
      </c>
      <c r="J28" s="89"/>
      <c r="K28" s="518"/>
      <c r="L28" s="519"/>
      <c r="M28" s="519"/>
      <c r="N28" s="519"/>
      <c r="O28" s="519"/>
      <c r="P28" s="89">
        <v>24</v>
      </c>
      <c r="Q28" s="164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2:26" ht="21" customHeight="1" x14ac:dyDescent="0.3">
      <c r="B29" s="559"/>
      <c r="C29" s="561"/>
      <c r="D29" s="537"/>
      <c r="E29" s="394">
        <v>25</v>
      </c>
      <c r="F29" s="103" t="s">
        <v>31</v>
      </c>
      <c r="G29" s="103" t="s">
        <v>32</v>
      </c>
      <c r="H29" s="103"/>
      <c r="I29" s="113">
        <f>9+(1)</f>
        <v>10</v>
      </c>
      <c r="J29" s="52"/>
      <c r="K29" s="493"/>
      <c r="L29" s="494"/>
      <c r="M29" s="494"/>
      <c r="N29" s="494"/>
      <c r="O29" s="495"/>
      <c r="P29" s="89">
        <v>25</v>
      </c>
      <c r="Q29" s="164"/>
      <c r="R29" s="169"/>
      <c r="S29" s="169"/>
      <c r="T29" s="169"/>
      <c r="U29" s="169"/>
      <c r="V29" s="169"/>
      <c r="W29" s="169"/>
      <c r="X29" s="169"/>
      <c r="Y29" s="169"/>
      <c r="Z29" s="169"/>
    </row>
    <row r="30" spans="2:26" ht="21" customHeight="1" x14ac:dyDescent="0.3">
      <c r="B30" s="559"/>
      <c r="C30" s="561"/>
      <c r="D30" s="537"/>
      <c r="E30" s="394">
        <v>26</v>
      </c>
      <c r="F30" s="87" t="s">
        <v>236</v>
      </c>
      <c r="G30" s="87"/>
      <c r="H30" s="85"/>
      <c r="I30" s="113">
        <f>10+(1)</f>
        <v>11</v>
      </c>
      <c r="J30" s="89"/>
      <c r="K30" s="518"/>
      <c r="L30" s="519"/>
      <c r="M30" s="519"/>
      <c r="N30" s="519"/>
      <c r="O30" s="519"/>
      <c r="P30" s="89">
        <v>26</v>
      </c>
      <c r="Q30" s="164"/>
      <c r="R30" s="169"/>
      <c r="S30" s="169"/>
      <c r="T30" s="169"/>
      <c r="U30" s="169"/>
      <c r="V30" s="169"/>
      <c r="W30" s="169"/>
      <c r="X30" s="169"/>
      <c r="Y30" s="169"/>
      <c r="Z30" s="169"/>
    </row>
    <row r="31" spans="2:26" ht="21" customHeight="1" x14ac:dyDescent="0.3">
      <c r="B31" s="559"/>
      <c r="C31" s="561"/>
      <c r="D31" s="537"/>
      <c r="E31" s="394">
        <v>27</v>
      </c>
      <c r="F31" s="87" t="s">
        <v>237</v>
      </c>
      <c r="G31" s="87" t="s">
        <v>238</v>
      </c>
      <c r="H31" s="87"/>
      <c r="I31" s="113">
        <f>10+(1)</f>
        <v>11</v>
      </c>
      <c r="J31" s="89"/>
      <c r="K31" s="518"/>
      <c r="L31" s="519"/>
      <c r="M31" s="519"/>
      <c r="N31" s="519"/>
      <c r="O31" s="519"/>
      <c r="P31" s="89">
        <v>27</v>
      </c>
      <c r="Q31" s="164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2:26" ht="21" customHeight="1" x14ac:dyDescent="0.3">
      <c r="B32" s="559"/>
      <c r="C32" s="561"/>
      <c r="D32" s="537"/>
      <c r="E32" s="394">
        <v>28</v>
      </c>
      <c r="F32" s="103" t="s">
        <v>2105</v>
      </c>
      <c r="G32" s="103"/>
      <c r="H32" s="103"/>
      <c r="I32" s="113">
        <f>10+(1)</f>
        <v>11</v>
      </c>
      <c r="J32" s="89"/>
      <c r="K32" s="518"/>
      <c r="L32" s="519"/>
      <c r="M32" s="519"/>
      <c r="N32" s="519"/>
      <c r="O32" s="519"/>
      <c r="P32" s="89">
        <v>28</v>
      </c>
      <c r="Q32" s="164"/>
      <c r="R32" s="169"/>
      <c r="S32" s="169"/>
      <c r="T32" s="169"/>
      <c r="U32" s="169"/>
      <c r="V32" s="169"/>
      <c r="W32" s="169"/>
      <c r="X32" s="169"/>
      <c r="Y32" s="169"/>
      <c r="Z32" s="169"/>
    </row>
    <row r="33" spans="2:26" ht="21" customHeight="1" x14ac:dyDescent="0.3">
      <c r="B33" s="559"/>
      <c r="C33" s="561"/>
      <c r="D33" s="537"/>
      <c r="E33" s="394">
        <v>29</v>
      </c>
      <c r="F33" s="87" t="s">
        <v>2118</v>
      </c>
      <c r="G33" s="85" t="s">
        <v>240</v>
      </c>
      <c r="H33" s="85"/>
      <c r="I33" s="113">
        <f>11+(1)</f>
        <v>12</v>
      </c>
      <c r="J33" s="103"/>
      <c r="K33" s="518"/>
      <c r="L33" s="519"/>
      <c r="M33" s="519"/>
      <c r="N33" s="519"/>
      <c r="O33" s="519"/>
      <c r="P33" s="89">
        <v>29</v>
      </c>
      <c r="Q33" s="106"/>
      <c r="R33" s="4"/>
      <c r="S33" s="4"/>
      <c r="T33" s="4"/>
      <c r="U33" s="4"/>
      <c r="V33" s="4"/>
      <c r="W33" s="4"/>
      <c r="X33" s="4"/>
      <c r="Y33" s="4"/>
      <c r="Z33" s="4"/>
    </row>
    <row r="34" spans="2:26" ht="21" customHeight="1" x14ac:dyDescent="0.3">
      <c r="B34" s="559"/>
      <c r="C34" s="561"/>
      <c r="D34" s="537"/>
      <c r="E34" s="394">
        <v>30</v>
      </c>
      <c r="F34" s="95" t="s">
        <v>242</v>
      </c>
      <c r="G34" s="85"/>
      <c r="H34" s="85"/>
      <c r="I34" s="113">
        <f>11+(1)</f>
        <v>12</v>
      </c>
      <c r="J34" s="89"/>
      <c r="K34" s="518"/>
      <c r="L34" s="519"/>
      <c r="M34" s="519"/>
      <c r="N34" s="519"/>
      <c r="O34" s="519"/>
      <c r="P34" s="89">
        <v>30</v>
      </c>
      <c r="Q34" s="164"/>
      <c r="R34" s="169"/>
      <c r="S34" s="169"/>
      <c r="T34" s="169"/>
      <c r="U34" s="169"/>
      <c r="V34" s="169"/>
      <c r="W34" s="169"/>
      <c r="X34" s="169"/>
      <c r="Y34" s="169"/>
      <c r="Z34" s="169"/>
    </row>
    <row r="35" spans="2:26" ht="21" customHeight="1" x14ac:dyDescent="0.3">
      <c r="B35" s="560"/>
      <c r="C35" s="562"/>
      <c r="D35" s="538"/>
      <c r="E35" s="394">
        <v>31</v>
      </c>
      <c r="F35" s="89" t="s">
        <v>2106</v>
      </c>
      <c r="G35" s="89"/>
      <c r="H35" s="89"/>
      <c r="I35" s="113">
        <f>11+(1)</f>
        <v>12</v>
      </c>
      <c r="J35" s="89"/>
      <c r="K35" s="518"/>
      <c r="L35" s="519"/>
      <c r="M35" s="519"/>
      <c r="N35" s="519"/>
      <c r="O35" s="519"/>
      <c r="P35" s="89">
        <v>31</v>
      </c>
      <c r="Q35" s="164"/>
      <c r="R35" s="169"/>
      <c r="S35" s="169"/>
      <c r="T35" s="169"/>
      <c r="U35" s="169"/>
      <c r="V35" s="169"/>
      <c r="W35" s="169"/>
      <c r="X35" s="169"/>
      <c r="Y35" s="169"/>
      <c r="Z35" s="169"/>
    </row>
    <row r="36" spans="2:26" ht="21" customHeight="1" x14ac:dyDescent="0.3">
      <c r="B36" s="68"/>
      <c r="C36" s="45" t="s">
        <v>67</v>
      </c>
      <c r="D36" s="77" t="s">
        <v>1719</v>
      </c>
      <c r="E36" s="394">
        <v>32</v>
      </c>
      <c r="F36" s="75" t="s">
        <v>1443</v>
      </c>
      <c r="G36" s="86" t="s">
        <v>1444</v>
      </c>
      <c r="H36" s="72"/>
      <c r="I36" s="161">
        <v>8</v>
      </c>
      <c r="J36" s="73"/>
      <c r="K36" s="492"/>
      <c r="L36" s="492"/>
      <c r="M36" s="492"/>
      <c r="N36" s="492"/>
      <c r="O36" s="492"/>
      <c r="P36" s="89">
        <v>32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2:26" ht="30" customHeight="1" x14ac:dyDescent="0.3">
      <c r="B37" s="254"/>
      <c r="C37" s="256" t="s">
        <v>2336</v>
      </c>
      <c r="D37" s="257" t="s">
        <v>1442</v>
      </c>
      <c r="E37" s="394">
        <v>33</v>
      </c>
      <c r="F37" s="258" t="s">
        <v>1440</v>
      </c>
      <c r="G37" s="85" t="s">
        <v>1441</v>
      </c>
      <c r="H37" s="252"/>
      <c r="I37" s="160">
        <v>12</v>
      </c>
      <c r="J37" s="253">
        <v>3</v>
      </c>
      <c r="K37" s="489"/>
      <c r="L37" s="490"/>
      <c r="M37" s="490"/>
      <c r="N37" s="490"/>
      <c r="O37" s="491"/>
      <c r="P37" s="89">
        <v>33</v>
      </c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41" spans="2:26" ht="20.25" x14ac:dyDescent="0.3">
      <c r="B41" s="529">
        <v>9</v>
      </c>
      <c r="C41" s="529"/>
      <c r="D41" s="529"/>
      <c r="E41" s="529"/>
      <c r="F41" s="529"/>
      <c r="G41" s="529"/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</row>
  </sheetData>
  <mergeCells count="55">
    <mergeCell ref="C27:C35"/>
    <mergeCell ref="D27:D35"/>
    <mergeCell ref="K37:O37"/>
    <mergeCell ref="K9:O9"/>
    <mergeCell ref="K13:O13"/>
    <mergeCell ref="K14:O14"/>
    <mergeCell ref="K15:O15"/>
    <mergeCell ref="K16:O16"/>
    <mergeCell ref="K17:O17"/>
    <mergeCell ref="K18:O18"/>
    <mergeCell ref="K36:O36"/>
    <mergeCell ref="K19:O19"/>
    <mergeCell ref="K25:O25"/>
    <mergeCell ref="K26:O26"/>
    <mergeCell ref="K12:O12"/>
    <mergeCell ref="K20:O20"/>
    <mergeCell ref="K33:O33"/>
    <mergeCell ref="K34:O34"/>
    <mergeCell ref="K30:O30"/>
    <mergeCell ref="B1:Z1"/>
    <mergeCell ref="B2:H2"/>
    <mergeCell ref="I2:N2"/>
    <mergeCell ref="O2:T2"/>
    <mergeCell ref="U2:X2"/>
    <mergeCell ref="Y2:Z2"/>
    <mergeCell ref="K6:O6"/>
    <mergeCell ref="K5:O5"/>
    <mergeCell ref="D5:D26"/>
    <mergeCell ref="C5:C26"/>
    <mergeCell ref="B5:B35"/>
    <mergeCell ref="K24:O24"/>
    <mergeCell ref="K27:O27"/>
    <mergeCell ref="B41:Z41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7:O7"/>
    <mergeCell ref="K8:O8"/>
    <mergeCell ref="K35:O35"/>
    <mergeCell ref="K31:O31"/>
    <mergeCell ref="K32:O32"/>
    <mergeCell ref="K10:O10"/>
    <mergeCell ref="K11:O11"/>
    <mergeCell ref="K28:O28"/>
    <mergeCell ref="K29:O29"/>
    <mergeCell ref="K23:O23"/>
    <mergeCell ref="K21:O21"/>
    <mergeCell ref="K22:O2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23"/>
  <sheetViews>
    <sheetView zoomScale="90" zoomScaleNormal="90" workbookViewId="0">
      <selection activeCell="AG23" sqref="AG23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style="10" customWidth="1"/>
    <col min="8" max="8" width="3.75" style="11" customWidth="1"/>
    <col min="9" max="9" width="4.625" customWidth="1"/>
    <col min="10" max="13" width="3" customWidth="1"/>
    <col min="14" max="26" width="3.625" customWidth="1"/>
  </cols>
  <sheetData>
    <row r="1" spans="2:26" ht="38.25" x14ac:dyDescent="0.3">
      <c r="B1" s="496" t="s">
        <v>1431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02" t="s">
        <v>2438</v>
      </c>
      <c r="C2" s="503"/>
      <c r="D2" s="503"/>
      <c r="E2" s="503"/>
      <c r="F2" s="503"/>
      <c r="G2" s="503"/>
      <c r="H2" s="503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1420</v>
      </c>
      <c r="Z2" s="483"/>
    </row>
    <row r="3" spans="2:26" ht="26.25" customHeight="1" x14ac:dyDescent="0.3">
      <c r="B3" s="484" t="s">
        <v>1585</v>
      </c>
      <c r="C3" s="484" t="s">
        <v>1586</v>
      </c>
      <c r="D3" s="484" t="s">
        <v>1587</v>
      </c>
      <c r="E3" s="486" t="s">
        <v>1588</v>
      </c>
      <c r="F3" s="488" t="s">
        <v>1589</v>
      </c>
      <c r="G3" s="488"/>
      <c r="H3" s="472" t="s">
        <v>1590</v>
      </c>
      <c r="I3" s="474" t="s">
        <v>1591</v>
      </c>
      <c r="J3" s="476" t="s">
        <v>1592</v>
      </c>
      <c r="K3" s="478" t="s">
        <v>1593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1607</v>
      </c>
      <c r="G4" s="80" t="s">
        <v>1608</v>
      </c>
      <c r="H4" s="473"/>
      <c r="I4" s="475"/>
      <c r="J4" s="477"/>
      <c r="K4" s="481"/>
      <c r="L4" s="481"/>
      <c r="M4" s="481"/>
      <c r="N4" s="481"/>
      <c r="O4" s="482"/>
      <c r="P4" s="81" t="s">
        <v>1597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2.5" customHeight="1" x14ac:dyDescent="0.3">
      <c r="B5" s="515">
        <v>0.62847222222222221</v>
      </c>
      <c r="C5" s="512" t="s">
        <v>1780</v>
      </c>
      <c r="D5" s="520" t="s">
        <v>1430</v>
      </c>
      <c r="E5" s="65">
        <v>1</v>
      </c>
      <c r="F5" s="87" t="s">
        <v>196</v>
      </c>
      <c r="G5" s="87" t="s">
        <v>197</v>
      </c>
      <c r="H5" s="102"/>
      <c r="I5" s="1">
        <f>2+(1)</f>
        <v>3</v>
      </c>
      <c r="J5" s="89"/>
      <c r="K5" s="518"/>
      <c r="L5" s="519"/>
      <c r="M5" s="519"/>
      <c r="N5" s="519"/>
      <c r="O5" s="519"/>
      <c r="P5" s="89">
        <v>1</v>
      </c>
      <c r="Q5" s="63"/>
      <c r="R5" s="63"/>
      <c r="S5" s="63"/>
      <c r="T5" s="57"/>
      <c r="U5" s="57"/>
      <c r="V5" s="57"/>
      <c r="W5" s="57"/>
      <c r="X5" s="57"/>
      <c r="Y5" s="57"/>
      <c r="Z5" s="57"/>
    </row>
    <row r="6" spans="2:26" ht="22.5" customHeight="1" x14ac:dyDescent="0.3">
      <c r="B6" s="516"/>
      <c r="C6" s="513"/>
      <c r="D6" s="521"/>
      <c r="E6" s="172">
        <v>2</v>
      </c>
      <c r="F6" s="87" t="s">
        <v>193</v>
      </c>
      <c r="G6" s="87" t="s">
        <v>194</v>
      </c>
      <c r="H6" s="102"/>
      <c r="I6" s="1">
        <f>5+(1)</f>
        <v>6</v>
      </c>
      <c r="J6" s="89"/>
      <c r="K6" s="518"/>
      <c r="L6" s="519"/>
      <c r="M6" s="519"/>
      <c r="N6" s="519"/>
      <c r="O6" s="519"/>
      <c r="P6" s="89">
        <v>2</v>
      </c>
      <c r="Q6" s="63"/>
      <c r="R6" s="63"/>
      <c r="S6" s="63"/>
      <c r="T6" s="57"/>
      <c r="U6" s="57"/>
      <c r="V6" s="57"/>
      <c r="W6" s="57"/>
      <c r="X6" s="57"/>
      <c r="Y6" s="57"/>
      <c r="Z6" s="57"/>
    </row>
    <row r="7" spans="2:26" ht="22.5" customHeight="1" x14ac:dyDescent="0.3">
      <c r="B7" s="511">
        <v>0.62986111111111109</v>
      </c>
      <c r="C7" s="524" t="s">
        <v>1501</v>
      </c>
      <c r="D7" s="564" t="s">
        <v>1424</v>
      </c>
      <c r="E7" s="420">
        <v>3</v>
      </c>
      <c r="F7" s="35" t="s">
        <v>1781</v>
      </c>
      <c r="G7" s="35" t="s">
        <v>1782</v>
      </c>
      <c r="H7" s="35" t="s">
        <v>1783</v>
      </c>
      <c r="I7" s="90">
        <v>1</v>
      </c>
      <c r="J7" s="6"/>
      <c r="K7" s="492"/>
      <c r="L7" s="492"/>
      <c r="M7" s="492"/>
      <c r="N7" s="492"/>
      <c r="O7" s="492"/>
      <c r="P7" s="89">
        <v>3</v>
      </c>
      <c r="Q7" s="164"/>
      <c r="R7" s="164"/>
      <c r="S7" s="164"/>
      <c r="T7" s="169"/>
      <c r="U7" s="169"/>
      <c r="V7" s="169"/>
      <c r="W7" s="169"/>
      <c r="X7" s="169"/>
      <c r="Y7" s="169"/>
      <c r="Z7" s="169"/>
    </row>
    <row r="8" spans="2:26" ht="22.5" customHeight="1" x14ac:dyDescent="0.3">
      <c r="B8" s="511"/>
      <c r="C8" s="524"/>
      <c r="D8" s="564"/>
      <c r="E8" s="420">
        <v>4</v>
      </c>
      <c r="F8" s="87" t="s">
        <v>200</v>
      </c>
      <c r="G8" s="87" t="s">
        <v>201</v>
      </c>
      <c r="H8" s="102"/>
      <c r="I8" s="1">
        <f>4+(1)</f>
        <v>5</v>
      </c>
      <c r="J8" s="89"/>
      <c r="K8" s="518"/>
      <c r="L8" s="519"/>
      <c r="M8" s="519"/>
      <c r="N8" s="519"/>
      <c r="O8" s="519"/>
      <c r="P8" s="89">
        <v>4</v>
      </c>
      <c r="Q8" s="63"/>
      <c r="R8" s="63"/>
      <c r="S8" s="63"/>
      <c r="T8" s="57"/>
      <c r="U8" s="57"/>
      <c r="V8" s="57"/>
      <c r="W8" s="57"/>
      <c r="X8" s="57"/>
      <c r="Y8" s="57"/>
      <c r="Z8" s="57"/>
    </row>
    <row r="9" spans="2:26" ht="22.5" customHeight="1" x14ac:dyDescent="0.3">
      <c r="B9" s="290">
        <v>0.63194444444444442</v>
      </c>
      <c r="C9" s="51" t="s">
        <v>2396</v>
      </c>
      <c r="D9" s="299" t="s">
        <v>2395</v>
      </c>
      <c r="E9" s="420">
        <v>5</v>
      </c>
      <c r="F9" s="95" t="s">
        <v>214</v>
      </c>
      <c r="G9" s="95"/>
      <c r="H9" s="96"/>
      <c r="I9" s="1">
        <f>3+(1)</f>
        <v>4</v>
      </c>
      <c r="J9" s="89"/>
      <c r="K9" s="532"/>
      <c r="L9" s="532"/>
      <c r="M9" s="532"/>
      <c r="N9" s="532"/>
      <c r="O9" s="518"/>
      <c r="P9" s="89">
        <v>5</v>
      </c>
      <c r="Q9" s="63"/>
      <c r="R9" s="57"/>
      <c r="S9" s="57"/>
      <c r="T9" s="57"/>
      <c r="U9" s="57"/>
      <c r="V9" s="57"/>
      <c r="W9" s="57"/>
      <c r="X9" s="57"/>
      <c r="Y9" s="57"/>
      <c r="Z9" s="57"/>
    </row>
    <row r="10" spans="2:26" ht="27.75" customHeight="1" x14ac:dyDescent="0.3">
      <c r="B10" s="511">
        <v>0.63750000000000007</v>
      </c>
      <c r="C10" s="541" t="s">
        <v>2436</v>
      </c>
      <c r="D10" s="542" t="s">
        <v>1632</v>
      </c>
      <c r="E10" s="420">
        <v>6</v>
      </c>
      <c r="F10" s="35" t="s">
        <v>1633</v>
      </c>
      <c r="G10" s="35" t="s">
        <v>1634</v>
      </c>
      <c r="H10" s="35" t="s">
        <v>1754</v>
      </c>
      <c r="I10" s="90">
        <v>1</v>
      </c>
      <c r="J10" s="52"/>
      <c r="K10" s="489"/>
      <c r="L10" s="490"/>
      <c r="M10" s="490"/>
      <c r="N10" s="490"/>
      <c r="O10" s="491"/>
      <c r="P10" s="89">
        <v>6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2:26" ht="23.25" customHeight="1" x14ac:dyDescent="0.3">
      <c r="B11" s="511"/>
      <c r="C11" s="541"/>
      <c r="D11" s="542"/>
      <c r="E11" s="420">
        <v>7</v>
      </c>
      <c r="F11" s="35" t="s">
        <v>2347</v>
      </c>
      <c r="G11" s="35"/>
      <c r="H11" s="35" t="s">
        <v>2343</v>
      </c>
      <c r="I11" s="90">
        <v>2</v>
      </c>
      <c r="J11" s="52" t="s">
        <v>2348</v>
      </c>
      <c r="K11" s="489"/>
      <c r="L11" s="490"/>
      <c r="M11" s="490"/>
      <c r="N11" s="490"/>
      <c r="O11" s="491"/>
      <c r="P11" s="89">
        <v>7</v>
      </c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 ht="23.25" customHeight="1" x14ac:dyDescent="0.3">
      <c r="B12" s="511"/>
      <c r="C12" s="541"/>
      <c r="D12" s="542"/>
      <c r="E12" s="420">
        <v>8</v>
      </c>
      <c r="F12" s="35" t="s">
        <v>2349</v>
      </c>
      <c r="G12" s="35"/>
      <c r="H12" s="35" t="s">
        <v>2350</v>
      </c>
      <c r="I12" s="90">
        <v>2</v>
      </c>
      <c r="J12" s="52" t="s">
        <v>2351</v>
      </c>
      <c r="K12" s="489"/>
      <c r="L12" s="490"/>
      <c r="M12" s="490"/>
      <c r="N12" s="490"/>
      <c r="O12" s="491"/>
      <c r="P12" s="89">
        <v>8</v>
      </c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24.75" customHeight="1" x14ac:dyDescent="0.3">
      <c r="B13" s="62">
        <v>0.63888888888888895</v>
      </c>
      <c r="C13" s="116" t="s">
        <v>2437</v>
      </c>
      <c r="D13" s="249" t="s">
        <v>1635</v>
      </c>
      <c r="E13" s="420">
        <v>9</v>
      </c>
      <c r="F13" s="35" t="s">
        <v>1636</v>
      </c>
      <c r="G13" s="35" t="s">
        <v>1637</v>
      </c>
      <c r="H13" s="35" t="s">
        <v>1786</v>
      </c>
      <c r="I13" s="90">
        <v>1</v>
      </c>
      <c r="J13" s="52"/>
      <c r="K13" s="489"/>
      <c r="L13" s="490"/>
      <c r="M13" s="490"/>
      <c r="N13" s="490"/>
      <c r="O13" s="491"/>
      <c r="P13" s="89">
        <v>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21.75" customHeight="1" x14ac:dyDescent="0.3">
      <c r="B14" s="563">
        <v>0.64027777777777783</v>
      </c>
      <c r="C14" s="539" t="s">
        <v>2398</v>
      </c>
      <c r="D14" s="542" t="s">
        <v>270</v>
      </c>
      <c r="E14" s="420">
        <v>10</v>
      </c>
      <c r="F14" s="35" t="s">
        <v>277</v>
      </c>
      <c r="G14" s="114" t="s">
        <v>1638</v>
      </c>
      <c r="H14" s="108"/>
      <c r="I14" s="113">
        <f>1+(1)</f>
        <v>2</v>
      </c>
      <c r="J14" s="103"/>
      <c r="K14" s="518"/>
      <c r="L14" s="519"/>
      <c r="M14" s="519"/>
      <c r="N14" s="519"/>
      <c r="O14" s="519"/>
      <c r="P14" s="89">
        <v>10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2:26" ht="21.75" customHeight="1" x14ac:dyDescent="0.3">
      <c r="B15" s="563"/>
      <c r="C15" s="539"/>
      <c r="D15" s="542"/>
      <c r="E15" s="420">
        <v>11</v>
      </c>
      <c r="F15" s="35" t="s">
        <v>1639</v>
      </c>
      <c r="G15" s="114" t="s">
        <v>1640</v>
      </c>
      <c r="H15" s="108"/>
      <c r="I15" s="113">
        <f>1+(1)</f>
        <v>2</v>
      </c>
      <c r="J15" s="103"/>
      <c r="K15" s="518"/>
      <c r="L15" s="519"/>
      <c r="M15" s="519"/>
      <c r="N15" s="519"/>
      <c r="O15" s="519"/>
      <c r="P15" s="89">
        <v>11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2:26" ht="21.75" customHeight="1" x14ac:dyDescent="0.3">
      <c r="B16" s="563"/>
      <c r="C16" s="539"/>
      <c r="D16" s="542"/>
      <c r="E16" s="420">
        <v>12</v>
      </c>
      <c r="F16" s="35" t="s">
        <v>276</v>
      </c>
      <c r="G16" s="114"/>
      <c r="H16" s="108"/>
      <c r="I16" s="113">
        <f>2+(1)</f>
        <v>3</v>
      </c>
      <c r="J16" s="103"/>
      <c r="K16" s="518"/>
      <c r="L16" s="519"/>
      <c r="M16" s="519"/>
      <c r="N16" s="519"/>
      <c r="O16" s="519"/>
      <c r="P16" s="89">
        <v>12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8" spans="2:26" ht="20.25" x14ac:dyDescent="0.3">
      <c r="B18" s="529">
        <v>10</v>
      </c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</row>
    <row r="23" spans="2:26" ht="17.25" customHeight="1" x14ac:dyDescent="0.3"/>
  </sheetData>
  <mergeCells count="41">
    <mergeCell ref="K9:O9"/>
    <mergeCell ref="K13:O13"/>
    <mergeCell ref="K10:O10"/>
    <mergeCell ref="C10:C12"/>
    <mergeCell ref="B5:B6"/>
    <mergeCell ref="K5:O5"/>
    <mergeCell ref="B7:B8"/>
    <mergeCell ref="K6:O6"/>
    <mergeCell ref="C5:C6"/>
    <mergeCell ref="D5:D6"/>
    <mergeCell ref="C7:C8"/>
    <mergeCell ref="D7:D8"/>
    <mergeCell ref="K7:O7"/>
    <mergeCell ref="K8:O8"/>
    <mergeCell ref="B10:B12"/>
    <mergeCell ref="D10:D12"/>
    <mergeCell ref="P3:Z3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K11:O11"/>
    <mergeCell ref="K12:O12"/>
    <mergeCell ref="B18:Z18"/>
    <mergeCell ref="B14:B16"/>
    <mergeCell ref="C14:C16"/>
    <mergeCell ref="D14:D16"/>
    <mergeCell ref="K14:O14"/>
    <mergeCell ref="K15:O15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zoomScale="90" zoomScaleNormal="90" workbookViewId="0">
      <selection activeCell="F6" sqref="F6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style="10" customWidth="1"/>
    <col min="8" max="8" width="3.375" style="11" customWidth="1"/>
    <col min="9" max="9" width="4.625" customWidth="1"/>
    <col min="10" max="13" width="3" customWidth="1"/>
    <col min="14" max="26" width="3.625" customWidth="1"/>
  </cols>
  <sheetData>
    <row r="1" spans="2:26" ht="38.25" x14ac:dyDescent="0.3">
      <c r="B1" s="496" t="s">
        <v>1469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7" t="s">
        <v>2442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2121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1591</v>
      </c>
      <c r="J3" s="476" t="s">
        <v>1592</v>
      </c>
      <c r="K3" s="478" t="s">
        <v>1593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48.75" customHeight="1" x14ac:dyDescent="0.3">
      <c r="B5" s="290"/>
      <c r="C5" s="301" t="s">
        <v>2439</v>
      </c>
      <c r="D5" s="301" t="s">
        <v>1745</v>
      </c>
      <c r="E5" s="118">
        <v>1</v>
      </c>
      <c r="F5" s="273" t="s">
        <v>1746</v>
      </c>
      <c r="G5" s="35" t="s">
        <v>1747</v>
      </c>
      <c r="H5" s="35"/>
      <c r="I5" s="90">
        <v>2</v>
      </c>
      <c r="J5" s="52"/>
      <c r="K5" s="528"/>
      <c r="L5" s="528"/>
      <c r="M5" s="528"/>
      <c r="N5" s="528"/>
      <c r="O5" s="528"/>
      <c r="P5" s="193">
        <v>1</v>
      </c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30.75" customHeight="1" x14ac:dyDescent="0.3">
      <c r="B6" s="515"/>
      <c r="C6" s="565" t="s">
        <v>1721</v>
      </c>
      <c r="D6" s="565"/>
      <c r="E6" s="118">
        <v>2</v>
      </c>
      <c r="F6" s="280" t="s">
        <v>1244</v>
      </c>
      <c r="G6" s="107" t="s">
        <v>1245</v>
      </c>
      <c r="H6" s="107"/>
      <c r="I6" s="113">
        <f>2+(1)</f>
        <v>3</v>
      </c>
      <c r="J6" s="89"/>
      <c r="K6" s="491"/>
      <c r="L6" s="492"/>
      <c r="M6" s="492"/>
      <c r="N6" s="492"/>
      <c r="O6" s="492"/>
      <c r="P6" s="193">
        <v>2</v>
      </c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30.75" customHeight="1" x14ac:dyDescent="0.3">
      <c r="B7" s="516"/>
      <c r="C7" s="566"/>
      <c r="D7" s="566"/>
      <c r="E7" s="118">
        <v>3</v>
      </c>
      <c r="F7" s="273" t="s">
        <v>1</v>
      </c>
      <c r="G7" s="89" t="s">
        <v>2</v>
      </c>
      <c r="H7" s="292"/>
      <c r="I7" s="90">
        <v>4</v>
      </c>
      <c r="J7" s="293"/>
      <c r="K7" s="489"/>
      <c r="L7" s="490"/>
      <c r="M7" s="490"/>
      <c r="N7" s="490"/>
      <c r="O7" s="491"/>
      <c r="P7" s="193">
        <v>3</v>
      </c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2:26" ht="30.75" customHeight="1" x14ac:dyDescent="0.3">
      <c r="B8" s="516"/>
      <c r="C8" s="566"/>
      <c r="D8" s="566"/>
      <c r="E8" s="118">
        <v>4</v>
      </c>
      <c r="F8" s="273" t="s">
        <v>68</v>
      </c>
      <c r="G8" s="89" t="s">
        <v>3</v>
      </c>
      <c r="H8" s="292"/>
      <c r="I8" s="90">
        <v>5</v>
      </c>
      <c r="J8" s="293"/>
      <c r="K8" s="489"/>
      <c r="L8" s="490"/>
      <c r="M8" s="490"/>
      <c r="N8" s="490"/>
      <c r="O8" s="491"/>
      <c r="P8" s="193">
        <v>4</v>
      </c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2:26" ht="30.75" customHeight="1" x14ac:dyDescent="0.3">
      <c r="B9" s="516"/>
      <c r="C9" s="566"/>
      <c r="D9" s="566"/>
      <c r="E9" s="118">
        <v>5</v>
      </c>
      <c r="F9" s="273" t="s">
        <v>4</v>
      </c>
      <c r="G9" s="89" t="s">
        <v>5</v>
      </c>
      <c r="H9" s="292"/>
      <c r="I9" s="90">
        <v>6</v>
      </c>
      <c r="J9" s="293"/>
      <c r="K9" s="489"/>
      <c r="L9" s="490"/>
      <c r="M9" s="490"/>
      <c r="N9" s="490"/>
      <c r="O9" s="491"/>
      <c r="P9" s="193">
        <v>5</v>
      </c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2:26" ht="29.25" customHeight="1" x14ac:dyDescent="0.3">
      <c r="B10" s="516"/>
      <c r="C10" s="566"/>
      <c r="D10" s="566"/>
      <c r="E10" s="118">
        <v>6</v>
      </c>
      <c r="F10" s="75" t="s">
        <v>1722</v>
      </c>
      <c r="G10" s="89" t="s">
        <v>1723</v>
      </c>
      <c r="H10" s="72"/>
      <c r="I10" s="90">
        <v>7</v>
      </c>
      <c r="J10" s="162"/>
      <c r="K10" s="489"/>
      <c r="L10" s="490"/>
      <c r="M10" s="490"/>
      <c r="N10" s="490"/>
      <c r="O10" s="491"/>
      <c r="P10" s="193">
        <v>6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2:26" ht="29.25" customHeight="1" x14ac:dyDescent="0.3">
      <c r="B11" s="516"/>
      <c r="C11" s="566"/>
      <c r="D11" s="566"/>
      <c r="E11" s="118">
        <v>7</v>
      </c>
      <c r="F11" s="75" t="s">
        <v>1445</v>
      </c>
      <c r="G11" s="89" t="s">
        <v>1446</v>
      </c>
      <c r="H11" s="72"/>
      <c r="I11" s="90">
        <v>9</v>
      </c>
      <c r="J11" s="73"/>
      <c r="K11" s="489"/>
      <c r="L11" s="490"/>
      <c r="M11" s="490"/>
      <c r="N11" s="490"/>
      <c r="O11" s="491"/>
      <c r="P11" s="193">
        <v>7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2:26" ht="29.25" customHeight="1" x14ac:dyDescent="0.3">
      <c r="B12" s="516"/>
      <c r="C12" s="566"/>
      <c r="D12" s="566"/>
      <c r="E12" s="118">
        <v>8</v>
      </c>
      <c r="F12" s="75" t="s">
        <v>1447</v>
      </c>
      <c r="G12" s="89" t="s">
        <v>1448</v>
      </c>
      <c r="H12" s="72"/>
      <c r="I12" s="90">
        <v>10</v>
      </c>
      <c r="J12" s="73"/>
      <c r="K12" s="489"/>
      <c r="L12" s="490"/>
      <c r="M12" s="490"/>
      <c r="N12" s="490"/>
      <c r="O12" s="491"/>
      <c r="P12" s="193">
        <v>8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2:26" ht="29.25" customHeight="1" x14ac:dyDescent="0.3">
      <c r="B13" s="516"/>
      <c r="C13" s="566"/>
      <c r="D13" s="566"/>
      <c r="E13" s="118">
        <v>9</v>
      </c>
      <c r="F13" s="75" t="s">
        <v>1449</v>
      </c>
      <c r="G13" s="89" t="s">
        <v>1450</v>
      </c>
      <c r="H13" s="72"/>
      <c r="I13" s="90">
        <v>11</v>
      </c>
      <c r="J13" s="73"/>
      <c r="K13" s="489"/>
      <c r="L13" s="490"/>
      <c r="M13" s="490"/>
      <c r="N13" s="490"/>
      <c r="O13" s="491"/>
      <c r="P13" s="193">
        <v>9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2:26" ht="29.25" customHeight="1" x14ac:dyDescent="0.3">
      <c r="B14" s="516"/>
      <c r="C14" s="566"/>
      <c r="D14" s="566"/>
      <c r="E14" s="118">
        <v>10</v>
      </c>
      <c r="F14" s="75" t="s">
        <v>69</v>
      </c>
      <c r="G14" s="89" t="s">
        <v>1451</v>
      </c>
      <c r="H14" s="72"/>
      <c r="I14" s="90">
        <v>11</v>
      </c>
      <c r="J14" s="73"/>
      <c r="K14" s="491"/>
      <c r="L14" s="492"/>
      <c r="M14" s="492"/>
      <c r="N14" s="492"/>
      <c r="O14" s="492"/>
      <c r="P14" s="193">
        <v>10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2:26" ht="29.25" customHeight="1" x14ac:dyDescent="0.3">
      <c r="B15" s="517"/>
      <c r="C15" s="567"/>
      <c r="D15" s="567"/>
      <c r="E15" s="118">
        <v>11</v>
      </c>
      <c r="F15" s="75" t="s">
        <v>1452</v>
      </c>
      <c r="G15" s="89" t="s">
        <v>1453</v>
      </c>
      <c r="H15" s="72"/>
      <c r="I15" s="90">
        <v>12</v>
      </c>
      <c r="J15" s="73"/>
      <c r="K15" s="489"/>
      <c r="L15" s="490"/>
      <c r="M15" s="490"/>
      <c r="N15" s="490"/>
      <c r="O15" s="491"/>
      <c r="P15" s="193">
        <v>11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2:26" ht="24.75" customHeight="1" x14ac:dyDescent="0.3">
      <c r="B16" s="297"/>
      <c r="C16" s="200" t="s">
        <v>2440</v>
      </c>
      <c r="D16" s="302" t="s">
        <v>1653</v>
      </c>
      <c r="E16" s="118">
        <v>12</v>
      </c>
      <c r="F16" s="273" t="s">
        <v>297</v>
      </c>
      <c r="G16" s="89" t="s">
        <v>298</v>
      </c>
      <c r="H16" s="89"/>
      <c r="I16" s="113">
        <f>3+(1)</f>
        <v>4</v>
      </c>
      <c r="J16" s="89"/>
      <c r="K16" s="570"/>
      <c r="L16" s="570"/>
      <c r="M16" s="570"/>
      <c r="N16" s="570"/>
      <c r="O16" s="570"/>
      <c r="P16" s="193">
        <v>12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2:26" ht="24.75" customHeight="1" x14ac:dyDescent="0.3">
      <c r="B17" s="563"/>
      <c r="C17" s="568" t="s">
        <v>1654</v>
      </c>
      <c r="D17" s="569" t="s">
        <v>1655</v>
      </c>
      <c r="E17" s="118">
        <v>13</v>
      </c>
      <c r="F17" s="273" t="s">
        <v>299</v>
      </c>
      <c r="G17" s="89"/>
      <c r="H17" s="89"/>
      <c r="I17" s="113">
        <f>3+(1)</f>
        <v>4</v>
      </c>
      <c r="J17" s="89"/>
      <c r="K17" s="492"/>
      <c r="L17" s="492"/>
      <c r="M17" s="492"/>
      <c r="N17" s="492"/>
      <c r="O17" s="492"/>
      <c r="P17" s="193">
        <v>13</v>
      </c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24.75" customHeight="1" x14ac:dyDescent="0.3">
      <c r="B18" s="563"/>
      <c r="C18" s="568"/>
      <c r="D18" s="568"/>
      <c r="E18" s="118">
        <v>14</v>
      </c>
      <c r="F18" s="273" t="s">
        <v>1656</v>
      </c>
      <c r="G18" s="89"/>
      <c r="H18" s="89"/>
      <c r="I18" s="113">
        <f>5+(1)</f>
        <v>6</v>
      </c>
      <c r="J18" s="89"/>
      <c r="K18" s="492"/>
      <c r="L18" s="492"/>
      <c r="M18" s="492"/>
      <c r="N18" s="492"/>
      <c r="O18" s="492"/>
      <c r="P18" s="193">
        <v>14</v>
      </c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2:26" ht="24.75" customHeight="1" x14ac:dyDescent="0.3">
      <c r="B19" s="551"/>
      <c r="C19" s="565" t="s">
        <v>1724</v>
      </c>
      <c r="D19" s="545" t="s">
        <v>1725</v>
      </c>
      <c r="E19" s="118">
        <v>15</v>
      </c>
      <c r="F19" s="273" t="s">
        <v>1876</v>
      </c>
      <c r="G19" s="35" t="s">
        <v>1877</v>
      </c>
      <c r="H19" s="35" t="s">
        <v>1643</v>
      </c>
      <c r="I19" s="113">
        <v>3</v>
      </c>
      <c r="J19" s="52"/>
      <c r="K19" s="528"/>
      <c r="L19" s="528"/>
      <c r="M19" s="528"/>
      <c r="N19" s="528"/>
      <c r="O19" s="528"/>
      <c r="P19" s="193">
        <v>15</v>
      </c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2:26" ht="29.25" customHeight="1" x14ac:dyDescent="0.3">
      <c r="B20" s="552"/>
      <c r="C20" s="566"/>
      <c r="D20" s="546"/>
      <c r="E20" s="118">
        <v>16</v>
      </c>
      <c r="F20" s="8" t="s">
        <v>287</v>
      </c>
      <c r="G20" s="85" t="s">
        <v>288</v>
      </c>
      <c r="H20" s="85"/>
      <c r="I20" s="113">
        <f>9+(1)</f>
        <v>10</v>
      </c>
      <c r="J20" s="89"/>
      <c r="K20" s="518"/>
      <c r="L20" s="519"/>
      <c r="M20" s="519"/>
      <c r="N20" s="519"/>
      <c r="O20" s="519"/>
      <c r="P20" s="193">
        <v>16</v>
      </c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2:26" ht="29.25" customHeight="1" x14ac:dyDescent="0.3">
      <c r="B21" s="552"/>
      <c r="C21" s="566"/>
      <c r="D21" s="546"/>
      <c r="E21" s="118">
        <v>17</v>
      </c>
      <c r="F21" s="8" t="s">
        <v>289</v>
      </c>
      <c r="G21" s="85" t="s">
        <v>290</v>
      </c>
      <c r="H21" s="85"/>
      <c r="I21" s="113">
        <f>10+(1)</f>
        <v>11</v>
      </c>
      <c r="J21" s="89"/>
      <c r="K21" s="492"/>
      <c r="L21" s="492"/>
      <c r="M21" s="492"/>
      <c r="N21" s="492"/>
      <c r="O21" s="492"/>
      <c r="P21" s="193">
        <v>17</v>
      </c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2:26" ht="29.25" customHeight="1" x14ac:dyDescent="0.3">
      <c r="B22" s="552"/>
      <c r="C22" s="566"/>
      <c r="D22" s="546"/>
      <c r="E22" s="118">
        <v>18</v>
      </c>
      <c r="F22" s="15" t="s">
        <v>291</v>
      </c>
      <c r="G22" s="121" t="s">
        <v>292</v>
      </c>
      <c r="H22" s="121"/>
      <c r="I22" s="215">
        <f>10+(1)</f>
        <v>11</v>
      </c>
      <c r="J22" s="131"/>
      <c r="K22" s="492"/>
      <c r="L22" s="492"/>
      <c r="M22" s="492"/>
      <c r="N22" s="492"/>
      <c r="O22" s="492"/>
      <c r="P22" s="193">
        <v>18</v>
      </c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2:26" ht="29.25" customHeight="1" x14ac:dyDescent="0.3">
      <c r="B23" s="553"/>
      <c r="C23" s="567"/>
      <c r="D23" s="547"/>
      <c r="E23" s="118">
        <v>19</v>
      </c>
      <c r="F23" s="172" t="s">
        <v>295</v>
      </c>
      <c r="G23" s="89" t="s">
        <v>296</v>
      </c>
      <c r="H23" s="89"/>
      <c r="I23" s="113">
        <f>11+(1)</f>
        <v>12</v>
      </c>
      <c r="J23" s="89"/>
      <c r="K23" s="492"/>
      <c r="L23" s="492"/>
      <c r="M23" s="492"/>
      <c r="N23" s="492"/>
      <c r="O23" s="492"/>
      <c r="P23" s="193">
        <v>19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2:26" ht="24.75" customHeight="1" x14ac:dyDescent="0.3">
      <c r="B24" s="297"/>
      <c r="C24" s="304" t="s">
        <v>2441</v>
      </c>
      <c r="D24" s="171" t="s">
        <v>1650</v>
      </c>
      <c r="E24" s="118">
        <v>20</v>
      </c>
      <c r="F24" s="280" t="s">
        <v>1651</v>
      </c>
      <c r="G24" s="85" t="s">
        <v>1652</v>
      </c>
      <c r="H24" s="85"/>
      <c r="I24" s="113">
        <f>1+(1)</f>
        <v>2</v>
      </c>
      <c r="J24" s="89"/>
      <c r="K24" s="489"/>
      <c r="L24" s="490"/>
      <c r="M24" s="490"/>
      <c r="N24" s="490"/>
      <c r="O24" s="491"/>
      <c r="P24" s="193">
        <v>20</v>
      </c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2:26" ht="29.25" customHeight="1" x14ac:dyDescent="0.3">
      <c r="B25" s="68"/>
      <c r="C25" s="115" t="s">
        <v>1503</v>
      </c>
      <c r="D25" s="76" t="s">
        <v>1649</v>
      </c>
      <c r="E25" s="118">
        <v>21</v>
      </c>
      <c r="F25" s="75" t="s">
        <v>285</v>
      </c>
      <c r="G25" s="89" t="s">
        <v>286</v>
      </c>
      <c r="H25" s="89"/>
      <c r="I25" s="113">
        <f>11+(1)</f>
        <v>12</v>
      </c>
      <c r="J25" s="89"/>
      <c r="K25" s="492"/>
      <c r="L25" s="492"/>
      <c r="M25" s="492"/>
      <c r="N25" s="492"/>
      <c r="O25" s="492"/>
      <c r="P25" s="193">
        <v>21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34" spans="2:26" ht="17.25" customHeight="1" x14ac:dyDescent="0.3">
      <c r="B34" s="529">
        <v>11</v>
      </c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</row>
  </sheetData>
  <mergeCells count="47">
    <mergeCell ref="K16:O16"/>
    <mergeCell ref="K19:O19"/>
    <mergeCell ref="P3:Z3"/>
    <mergeCell ref="K12:O12"/>
    <mergeCell ref="K13:O13"/>
    <mergeCell ref="K14:O14"/>
    <mergeCell ref="K15:O15"/>
    <mergeCell ref="K6:O6"/>
    <mergeCell ref="K5:O5"/>
    <mergeCell ref="B34:Z34"/>
    <mergeCell ref="H3:H4"/>
    <mergeCell ref="B3:B4"/>
    <mergeCell ref="C3:C4"/>
    <mergeCell ref="D3:D4"/>
    <mergeCell ref="E3:E4"/>
    <mergeCell ref="F3:G3"/>
    <mergeCell ref="K10:O10"/>
    <mergeCell ref="K11:O11"/>
    <mergeCell ref="K22:O22"/>
    <mergeCell ref="K23:O23"/>
    <mergeCell ref="K25:O25"/>
    <mergeCell ref="I3:I4"/>
    <mergeCell ref="J3:J4"/>
    <mergeCell ref="K3:O4"/>
    <mergeCell ref="K20:O20"/>
    <mergeCell ref="B1:Z1"/>
    <mergeCell ref="B2:H2"/>
    <mergeCell ref="I2:N2"/>
    <mergeCell ref="O2:T2"/>
    <mergeCell ref="U2:X2"/>
    <mergeCell ref="Y2:Z2"/>
    <mergeCell ref="D6:D15"/>
    <mergeCell ref="C6:C15"/>
    <mergeCell ref="B6:B15"/>
    <mergeCell ref="K7:O7"/>
    <mergeCell ref="K8:O8"/>
    <mergeCell ref="K9:O9"/>
    <mergeCell ref="D19:D23"/>
    <mergeCell ref="C19:C23"/>
    <mergeCell ref="B19:B23"/>
    <mergeCell ref="K24:O24"/>
    <mergeCell ref="B17:B18"/>
    <mergeCell ref="C17:C18"/>
    <mergeCell ref="D17:D18"/>
    <mergeCell ref="K17:O17"/>
    <mergeCell ref="K18:O18"/>
    <mergeCell ref="K21:O2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38"/>
  <sheetViews>
    <sheetView topLeftCell="A2" zoomScale="90" zoomScaleNormal="90" workbookViewId="0">
      <selection activeCell="AG23" sqref="AG2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4.125" style="7" customWidth="1"/>
    <col min="9" max="9" width="4.625" customWidth="1"/>
    <col min="10" max="10" width="3.75" customWidth="1"/>
    <col min="11" max="13" width="3" customWidth="1"/>
    <col min="14" max="26" width="3.625" customWidth="1"/>
  </cols>
  <sheetData>
    <row r="1" spans="2:26" ht="38.25" x14ac:dyDescent="0.3">
      <c r="B1" s="496" t="s">
        <v>1432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2443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337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1590</v>
      </c>
      <c r="I3" s="474" t="s">
        <v>1591</v>
      </c>
      <c r="J3" s="476" t="s">
        <v>1592</v>
      </c>
      <c r="K3" s="478" t="s">
        <v>1593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8.5" customHeight="1" x14ac:dyDescent="0.3">
      <c r="B5" s="58"/>
      <c r="C5" s="29" t="s">
        <v>1807</v>
      </c>
      <c r="D5" s="61" t="s">
        <v>1435</v>
      </c>
      <c r="E5" s="65">
        <v>1</v>
      </c>
      <c r="F5" s="8" t="s">
        <v>399</v>
      </c>
      <c r="G5" s="85"/>
      <c r="H5" s="85"/>
      <c r="I5" s="117">
        <v>6</v>
      </c>
      <c r="J5" s="89"/>
      <c r="K5" s="491"/>
      <c r="L5" s="492"/>
      <c r="M5" s="492"/>
      <c r="N5" s="492"/>
      <c r="O5" s="492"/>
      <c r="P5" s="65">
        <v>1</v>
      </c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2:26" ht="20.25" customHeight="1" x14ac:dyDescent="0.3">
      <c r="B6" s="571"/>
      <c r="C6" s="520" t="s">
        <v>1800</v>
      </c>
      <c r="D6" s="512" t="s">
        <v>1801</v>
      </c>
      <c r="E6" s="172">
        <v>2</v>
      </c>
      <c r="F6" s="118" t="s">
        <v>1641</v>
      </c>
      <c r="G6" s="118" t="s">
        <v>1642</v>
      </c>
      <c r="H6" s="35" t="s">
        <v>1765</v>
      </c>
      <c r="I6" s="90" t="s">
        <v>1618</v>
      </c>
      <c r="J6" s="6"/>
      <c r="K6" s="492"/>
      <c r="L6" s="492"/>
      <c r="M6" s="492"/>
      <c r="N6" s="492"/>
      <c r="O6" s="492"/>
      <c r="P6" s="172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0.25" x14ac:dyDescent="0.3">
      <c r="B7" s="572"/>
      <c r="C7" s="521"/>
      <c r="D7" s="513"/>
      <c r="E7" s="411">
        <v>3</v>
      </c>
      <c r="F7" s="35" t="s">
        <v>1790</v>
      </c>
      <c r="G7" s="35" t="s">
        <v>1791</v>
      </c>
      <c r="H7" s="35" t="s">
        <v>1765</v>
      </c>
      <c r="I7" s="90" t="s">
        <v>1618</v>
      </c>
      <c r="J7" s="6"/>
      <c r="K7" s="491"/>
      <c r="L7" s="492"/>
      <c r="M7" s="492"/>
      <c r="N7" s="492"/>
      <c r="O7" s="492"/>
      <c r="P7" s="411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0.25" x14ac:dyDescent="0.3">
      <c r="B8" s="572"/>
      <c r="C8" s="521"/>
      <c r="D8" s="513"/>
      <c r="E8" s="411">
        <v>4</v>
      </c>
      <c r="F8" s="35" t="s">
        <v>1794</v>
      </c>
      <c r="G8" s="119" t="s">
        <v>1795</v>
      </c>
      <c r="H8" s="35" t="s">
        <v>1758</v>
      </c>
      <c r="I8" s="90" t="s">
        <v>1618</v>
      </c>
      <c r="J8" s="6"/>
      <c r="K8" s="491"/>
      <c r="L8" s="492"/>
      <c r="M8" s="492"/>
      <c r="N8" s="492"/>
      <c r="O8" s="492"/>
      <c r="P8" s="411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0.25" x14ac:dyDescent="0.3">
      <c r="B9" s="572"/>
      <c r="C9" s="521"/>
      <c r="D9" s="513"/>
      <c r="E9" s="411">
        <v>5</v>
      </c>
      <c r="F9" s="35" t="s">
        <v>1796</v>
      </c>
      <c r="G9" s="119" t="s">
        <v>1797</v>
      </c>
      <c r="H9" s="35" t="s">
        <v>1765</v>
      </c>
      <c r="I9" s="90">
        <v>1</v>
      </c>
      <c r="J9" s="6"/>
      <c r="K9" s="489"/>
      <c r="L9" s="490"/>
      <c r="M9" s="490"/>
      <c r="N9" s="490"/>
      <c r="O9" s="491"/>
      <c r="P9" s="411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0.25" x14ac:dyDescent="0.3">
      <c r="B10" s="572"/>
      <c r="C10" s="521"/>
      <c r="D10" s="513"/>
      <c r="E10" s="411">
        <v>6</v>
      </c>
      <c r="F10" s="35" t="s">
        <v>1798</v>
      </c>
      <c r="G10" s="35" t="s">
        <v>1799</v>
      </c>
      <c r="H10" s="35" t="s">
        <v>1765</v>
      </c>
      <c r="I10" s="90">
        <v>1</v>
      </c>
      <c r="J10" s="6"/>
      <c r="K10" s="489"/>
      <c r="L10" s="490"/>
      <c r="M10" s="490"/>
      <c r="N10" s="490"/>
      <c r="O10" s="491"/>
      <c r="P10" s="411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0.25" customHeight="1" x14ac:dyDescent="0.3">
      <c r="B11" s="572"/>
      <c r="C11" s="521"/>
      <c r="D11" s="513"/>
      <c r="E11" s="411">
        <v>7</v>
      </c>
      <c r="F11" s="172" t="s">
        <v>306</v>
      </c>
      <c r="G11" s="89"/>
      <c r="H11" s="89"/>
      <c r="I11" s="113">
        <f t="shared" ref="I11:I13" si="0">2+(1)</f>
        <v>3</v>
      </c>
      <c r="J11" s="89"/>
      <c r="K11" s="491"/>
      <c r="L11" s="492"/>
      <c r="M11" s="492"/>
      <c r="N11" s="492"/>
      <c r="O11" s="492"/>
      <c r="P11" s="411">
        <v>7</v>
      </c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2:26" ht="20.25" customHeight="1" x14ac:dyDescent="0.3">
      <c r="B12" s="572"/>
      <c r="C12" s="521"/>
      <c r="D12" s="513"/>
      <c r="E12" s="411">
        <v>8</v>
      </c>
      <c r="F12" s="8" t="s">
        <v>310</v>
      </c>
      <c r="G12" s="95" t="s">
        <v>311</v>
      </c>
      <c r="H12" s="95"/>
      <c r="I12" s="113">
        <f t="shared" si="0"/>
        <v>3</v>
      </c>
      <c r="J12" s="89"/>
      <c r="K12" s="491"/>
      <c r="L12" s="492"/>
      <c r="M12" s="492"/>
      <c r="N12" s="492"/>
      <c r="O12" s="492"/>
      <c r="P12" s="411">
        <v>8</v>
      </c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2:26" ht="20.25" customHeight="1" x14ac:dyDescent="0.3">
      <c r="B13" s="572"/>
      <c r="C13" s="521"/>
      <c r="D13" s="513"/>
      <c r="E13" s="411">
        <v>9</v>
      </c>
      <c r="F13" s="18" t="s">
        <v>766</v>
      </c>
      <c r="G13" s="122"/>
      <c r="H13" s="122"/>
      <c r="I13" s="113">
        <f t="shared" si="0"/>
        <v>3</v>
      </c>
      <c r="J13" s="89"/>
      <c r="K13" s="491"/>
      <c r="L13" s="492"/>
      <c r="M13" s="492"/>
      <c r="N13" s="492"/>
      <c r="O13" s="492"/>
      <c r="P13" s="411">
        <v>9</v>
      </c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2:26" ht="20.25" customHeight="1" x14ac:dyDescent="0.3">
      <c r="B14" s="572"/>
      <c r="C14" s="521"/>
      <c r="D14" s="513"/>
      <c r="E14" s="411">
        <v>10</v>
      </c>
      <c r="F14" s="172" t="s">
        <v>313</v>
      </c>
      <c r="G14" s="89" t="s">
        <v>314</v>
      </c>
      <c r="H14" s="89"/>
      <c r="I14" s="113">
        <f t="shared" ref="I14:I21" si="1">3+(1)</f>
        <v>4</v>
      </c>
      <c r="J14" s="89"/>
      <c r="K14" s="490"/>
      <c r="L14" s="490"/>
      <c r="M14" s="490"/>
      <c r="N14" s="490"/>
      <c r="O14" s="491"/>
      <c r="P14" s="411">
        <v>10</v>
      </c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2:26" ht="20.25" customHeight="1" x14ac:dyDescent="0.3">
      <c r="B15" s="572"/>
      <c r="C15" s="521"/>
      <c r="D15" s="513"/>
      <c r="E15" s="411">
        <v>11</v>
      </c>
      <c r="F15" s="172" t="s">
        <v>319</v>
      </c>
      <c r="G15" s="89" t="s">
        <v>320</v>
      </c>
      <c r="H15" s="89"/>
      <c r="I15" s="113">
        <f t="shared" si="1"/>
        <v>4</v>
      </c>
      <c r="J15" s="89"/>
      <c r="K15" s="491"/>
      <c r="L15" s="492"/>
      <c r="M15" s="492"/>
      <c r="N15" s="492"/>
      <c r="O15" s="492"/>
      <c r="P15" s="411">
        <v>11</v>
      </c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2:26" ht="20.25" customHeight="1" x14ac:dyDescent="0.3">
      <c r="B16" s="572"/>
      <c r="C16" s="521"/>
      <c r="D16" s="513"/>
      <c r="E16" s="411">
        <v>12</v>
      </c>
      <c r="F16" s="172" t="s">
        <v>321</v>
      </c>
      <c r="G16" s="89"/>
      <c r="H16" s="89"/>
      <c r="I16" s="113">
        <f t="shared" si="1"/>
        <v>4</v>
      </c>
      <c r="J16" s="89"/>
      <c r="K16" s="491"/>
      <c r="L16" s="492"/>
      <c r="M16" s="492"/>
      <c r="N16" s="492"/>
      <c r="O16" s="492"/>
      <c r="P16" s="411">
        <v>12</v>
      </c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2:26" ht="20.25" customHeight="1" x14ac:dyDescent="0.3">
      <c r="B17" s="572"/>
      <c r="C17" s="521"/>
      <c r="D17" s="513"/>
      <c r="E17" s="411">
        <v>13</v>
      </c>
      <c r="F17" s="172" t="s">
        <v>322</v>
      </c>
      <c r="G17" s="89" t="s">
        <v>323</v>
      </c>
      <c r="H17" s="89"/>
      <c r="I17" s="113">
        <f t="shared" si="1"/>
        <v>4</v>
      </c>
      <c r="J17" s="89"/>
      <c r="K17" s="491"/>
      <c r="L17" s="492"/>
      <c r="M17" s="492"/>
      <c r="N17" s="492"/>
      <c r="O17" s="492"/>
      <c r="P17" s="411">
        <v>13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2:26" ht="20.25" customHeight="1" x14ac:dyDescent="0.3">
      <c r="B18" s="572"/>
      <c r="C18" s="521"/>
      <c r="D18" s="513"/>
      <c r="E18" s="411">
        <v>14</v>
      </c>
      <c r="F18" s="8" t="s">
        <v>324</v>
      </c>
      <c r="G18" s="95" t="s">
        <v>325</v>
      </c>
      <c r="H18" s="95"/>
      <c r="I18" s="113">
        <f t="shared" si="1"/>
        <v>4</v>
      </c>
      <c r="J18" s="89"/>
      <c r="K18" s="491"/>
      <c r="L18" s="492"/>
      <c r="M18" s="492"/>
      <c r="N18" s="492"/>
      <c r="O18" s="492"/>
      <c r="P18" s="411">
        <v>14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2:26" ht="20.25" customHeight="1" x14ac:dyDescent="0.3">
      <c r="B19" s="572"/>
      <c r="C19" s="521"/>
      <c r="D19" s="513"/>
      <c r="E19" s="411">
        <v>15</v>
      </c>
      <c r="F19" s="8" t="s">
        <v>326</v>
      </c>
      <c r="G19" s="85"/>
      <c r="H19" s="85"/>
      <c r="I19" s="113">
        <f t="shared" si="1"/>
        <v>4</v>
      </c>
      <c r="J19" s="89"/>
      <c r="K19" s="491"/>
      <c r="L19" s="492"/>
      <c r="M19" s="492"/>
      <c r="N19" s="492"/>
      <c r="O19" s="492"/>
      <c r="P19" s="411">
        <v>15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2:26" ht="20.25" customHeight="1" x14ac:dyDescent="0.3">
      <c r="B20" s="572"/>
      <c r="C20" s="521"/>
      <c r="D20" s="513"/>
      <c r="E20" s="411">
        <v>16</v>
      </c>
      <c r="F20" s="35" t="s">
        <v>1802</v>
      </c>
      <c r="G20" s="103"/>
      <c r="H20" s="103"/>
      <c r="I20" s="113">
        <f>3+(1)</f>
        <v>4</v>
      </c>
      <c r="J20" s="103"/>
      <c r="K20" s="491"/>
      <c r="L20" s="492"/>
      <c r="M20" s="492"/>
      <c r="N20" s="492"/>
      <c r="O20" s="492"/>
      <c r="P20" s="411">
        <v>16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2:26" ht="20.25" customHeight="1" x14ac:dyDescent="0.3">
      <c r="B21" s="572"/>
      <c r="C21" s="521"/>
      <c r="D21" s="513"/>
      <c r="E21" s="411">
        <v>17</v>
      </c>
      <c r="F21" s="118" t="s">
        <v>1803</v>
      </c>
      <c r="G21" s="118" t="s">
        <v>1804</v>
      </c>
      <c r="H21" s="35" t="s">
        <v>1619</v>
      </c>
      <c r="I21" s="113">
        <f t="shared" si="1"/>
        <v>4</v>
      </c>
      <c r="J21" s="52"/>
      <c r="K21" s="528"/>
      <c r="L21" s="528"/>
      <c r="M21" s="528"/>
      <c r="N21" s="528"/>
      <c r="O21" s="528"/>
      <c r="P21" s="411">
        <v>17</v>
      </c>
      <c r="Q21" s="169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2:26" ht="20.25" customHeight="1" x14ac:dyDescent="0.3">
      <c r="B22" s="572"/>
      <c r="C22" s="521"/>
      <c r="D22" s="513"/>
      <c r="E22" s="411">
        <v>18</v>
      </c>
      <c r="F22" s="35" t="s">
        <v>1805</v>
      </c>
      <c r="G22" s="35" t="s">
        <v>1806</v>
      </c>
      <c r="H22" s="35" t="s">
        <v>1619</v>
      </c>
      <c r="I22" s="113">
        <f>3+(1)</f>
        <v>4</v>
      </c>
      <c r="J22" s="52"/>
      <c r="K22" s="528"/>
      <c r="L22" s="528"/>
      <c r="M22" s="528"/>
      <c r="N22" s="528"/>
      <c r="O22" s="528"/>
      <c r="P22" s="414">
        <v>18</v>
      </c>
      <c r="Q22" s="169"/>
      <c r="R22" s="169"/>
      <c r="S22" s="169"/>
      <c r="T22" s="169"/>
      <c r="U22" s="169"/>
      <c r="V22" s="169"/>
      <c r="W22" s="169"/>
      <c r="X22" s="169"/>
      <c r="Y22" s="169"/>
      <c r="Z22" s="169"/>
    </row>
    <row r="23" spans="2:26" ht="20.25" customHeight="1" x14ac:dyDescent="0.3">
      <c r="B23" s="572"/>
      <c r="C23" s="521"/>
      <c r="D23" s="513"/>
      <c r="E23" s="414">
        <v>19</v>
      </c>
      <c r="F23" s="35" t="s">
        <v>2590</v>
      </c>
      <c r="G23" s="35"/>
      <c r="H23" s="35" t="s">
        <v>2591</v>
      </c>
      <c r="I23" s="113">
        <v>4</v>
      </c>
      <c r="J23" s="52"/>
      <c r="K23" s="493"/>
      <c r="L23" s="494"/>
      <c r="M23" s="494"/>
      <c r="N23" s="494"/>
      <c r="O23" s="495"/>
      <c r="P23" s="414">
        <v>19</v>
      </c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2:26" ht="20.25" customHeight="1" x14ac:dyDescent="0.3">
      <c r="B24" s="572"/>
      <c r="C24" s="521"/>
      <c r="D24" s="513"/>
      <c r="E24" s="414">
        <v>20</v>
      </c>
      <c r="F24" s="8" t="s">
        <v>327</v>
      </c>
      <c r="G24" s="85" t="s">
        <v>328</v>
      </c>
      <c r="H24" s="85"/>
      <c r="I24" s="268">
        <f>4+(1)</f>
        <v>5</v>
      </c>
      <c r="J24" s="89"/>
      <c r="K24" s="491"/>
      <c r="L24" s="492"/>
      <c r="M24" s="492"/>
      <c r="N24" s="492"/>
      <c r="O24" s="492"/>
      <c r="P24" s="414">
        <v>20</v>
      </c>
      <c r="Q24" s="169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2:26" ht="20.25" customHeight="1" x14ac:dyDescent="0.3">
      <c r="B25" s="572"/>
      <c r="C25" s="521"/>
      <c r="D25" s="513"/>
      <c r="E25" s="414">
        <v>21</v>
      </c>
      <c r="F25" s="8" t="s">
        <v>331</v>
      </c>
      <c r="G25" s="85" t="s">
        <v>332</v>
      </c>
      <c r="H25" s="85"/>
      <c r="I25" s="113">
        <f>4+(1)</f>
        <v>5</v>
      </c>
      <c r="J25" s="89"/>
      <c r="K25" s="491"/>
      <c r="L25" s="492"/>
      <c r="M25" s="492"/>
      <c r="N25" s="492"/>
      <c r="O25" s="492"/>
      <c r="P25" s="414">
        <v>21</v>
      </c>
      <c r="Q25" s="169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2:26" ht="20.25" customHeight="1" x14ac:dyDescent="0.3">
      <c r="B26" s="572"/>
      <c r="C26" s="521"/>
      <c r="D26" s="513"/>
      <c r="E26" s="414">
        <v>22</v>
      </c>
      <c r="F26" s="8" t="s">
        <v>335</v>
      </c>
      <c r="G26" s="85" t="s">
        <v>336</v>
      </c>
      <c r="H26" s="85"/>
      <c r="I26" s="113">
        <f>4+(1)</f>
        <v>5</v>
      </c>
      <c r="J26" s="89"/>
      <c r="K26" s="491"/>
      <c r="L26" s="492"/>
      <c r="M26" s="492"/>
      <c r="N26" s="492"/>
      <c r="O26" s="492"/>
      <c r="P26" s="414">
        <v>22</v>
      </c>
      <c r="Q26" s="169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2:26" ht="20.25" customHeight="1" x14ac:dyDescent="0.3">
      <c r="B27" s="573"/>
      <c r="C27" s="522"/>
      <c r="D27" s="514"/>
      <c r="E27" s="414">
        <v>23</v>
      </c>
      <c r="F27" s="87" t="s">
        <v>2361</v>
      </c>
      <c r="G27" s="87"/>
      <c r="H27" s="87"/>
      <c r="I27" s="113">
        <f>5+(1)</f>
        <v>6</v>
      </c>
      <c r="J27" s="89"/>
      <c r="K27" s="518"/>
      <c r="L27" s="519"/>
      <c r="M27" s="519"/>
      <c r="N27" s="519"/>
      <c r="O27" s="519"/>
      <c r="P27" s="414">
        <v>23</v>
      </c>
      <c r="Q27" s="292"/>
      <c r="R27" s="292"/>
      <c r="S27" s="292"/>
      <c r="T27" s="292"/>
      <c r="U27" s="292"/>
      <c r="V27" s="180"/>
      <c r="W27" s="180"/>
      <c r="X27" s="180"/>
      <c r="Y27" s="180"/>
      <c r="Z27" s="180"/>
    </row>
    <row r="28" spans="2:26" x14ac:dyDescent="0.3">
      <c r="G28" s="152"/>
      <c r="H28" s="152"/>
      <c r="I28" s="152"/>
      <c r="J28" s="152"/>
      <c r="K28" s="152"/>
      <c r="L28" s="152"/>
      <c r="M28" s="152"/>
      <c r="N28" s="152"/>
      <c r="O28" s="152"/>
      <c r="P28" s="152"/>
    </row>
    <row r="29" spans="2:26" ht="20.25" x14ac:dyDescent="0.3">
      <c r="B29" s="529">
        <v>12</v>
      </c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</row>
    <row r="38" spans="2:26" ht="20.25" x14ac:dyDescent="0.3"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</row>
  </sheetData>
  <mergeCells count="44">
    <mergeCell ref="P3:Z3"/>
    <mergeCell ref="K5:O5"/>
    <mergeCell ref="K6:O6"/>
    <mergeCell ref="K7:O7"/>
    <mergeCell ref="K24:O24"/>
    <mergeCell ref="K11:O11"/>
    <mergeCell ref="K9:O9"/>
    <mergeCell ref="K10:O10"/>
    <mergeCell ref="K23:O23"/>
    <mergeCell ref="C3:C4"/>
    <mergeCell ref="D3:D4"/>
    <mergeCell ref="E3:E4"/>
    <mergeCell ref="F3:G3"/>
    <mergeCell ref="I3:I4"/>
    <mergeCell ref="B38:Z38"/>
    <mergeCell ref="H3:H4"/>
    <mergeCell ref="B3:B4"/>
    <mergeCell ref="B1:Z1"/>
    <mergeCell ref="B2:H2"/>
    <mergeCell ref="I2:N2"/>
    <mergeCell ref="O2:T2"/>
    <mergeCell ref="U2:X2"/>
    <mergeCell ref="Y2:Z2"/>
    <mergeCell ref="K18:O18"/>
    <mergeCell ref="K19:O19"/>
    <mergeCell ref="K20:O20"/>
    <mergeCell ref="K21:O21"/>
    <mergeCell ref="K22:O22"/>
    <mergeCell ref="J3:J4"/>
    <mergeCell ref="K3:O4"/>
    <mergeCell ref="C6:C27"/>
    <mergeCell ref="D6:D27"/>
    <mergeCell ref="B6:B27"/>
    <mergeCell ref="B29:Z29"/>
    <mergeCell ref="K15:O15"/>
    <mergeCell ref="K16:O16"/>
    <mergeCell ref="K17:O17"/>
    <mergeCell ref="K8:O8"/>
    <mergeCell ref="K12:O12"/>
    <mergeCell ref="K13:O13"/>
    <mergeCell ref="K14:O14"/>
    <mergeCell ref="K25:O25"/>
    <mergeCell ref="K27:O27"/>
    <mergeCell ref="K26:O2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40"/>
  <sheetViews>
    <sheetView topLeftCell="A16" zoomScale="90" zoomScaleNormal="90" workbookViewId="0">
      <selection activeCell="AG23" sqref="AG2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4.5" style="7" customWidth="1"/>
    <col min="9" max="9" width="5" customWidth="1"/>
    <col min="10" max="13" width="3" customWidth="1"/>
    <col min="14" max="26" width="3.625" customWidth="1"/>
  </cols>
  <sheetData>
    <row r="1" spans="2:26" ht="38.25" x14ac:dyDescent="0.3">
      <c r="B1" s="496" t="s">
        <v>1433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2446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337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1589</v>
      </c>
      <c r="G3" s="488"/>
      <c r="H3" s="472" t="s">
        <v>1590</v>
      </c>
      <c r="I3" s="474" t="s">
        <v>1591</v>
      </c>
      <c r="J3" s="476" t="s">
        <v>1592</v>
      </c>
      <c r="K3" s="478" t="s">
        <v>1593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x14ac:dyDescent="0.3">
      <c r="B5" s="574"/>
      <c r="C5" s="526" t="s">
        <v>2445</v>
      </c>
      <c r="D5" s="524" t="s">
        <v>300</v>
      </c>
      <c r="E5" s="308">
        <v>1</v>
      </c>
      <c r="F5" s="35" t="s">
        <v>1826</v>
      </c>
      <c r="G5" s="35" t="s">
        <v>1827</v>
      </c>
      <c r="H5" s="35" t="s">
        <v>1765</v>
      </c>
      <c r="I5" s="90" t="s">
        <v>1618</v>
      </c>
      <c r="J5" s="6"/>
      <c r="K5" s="491"/>
      <c r="L5" s="492"/>
      <c r="M5" s="492"/>
      <c r="N5" s="492"/>
      <c r="O5" s="492"/>
      <c r="P5" s="308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0.25" x14ac:dyDescent="0.3">
      <c r="B6" s="574"/>
      <c r="C6" s="526"/>
      <c r="D6" s="524"/>
      <c r="E6" s="308">
        <v>2</v>
      </c>
      <c r="F6" s="35" t="s">
        <v>1830</v>
      </c>
      <c r="G6" s="119" t="s">
        <v>1831</v>
      </c>
      <c r="H6" s="35" t="s">
        <v>1758</v>
      </c>
      <c r="I6" s="90" t="s">
        <v>1618</v>
      </c>
      <c r="J6" s="6"/>
      <c r="K6" s="491"/>
      <c r="L6" s="492"/>
      <c r="M6" s="492"/>
      <c r="N6" s="492"/>
      <c r="O6" s="492"/>
      <c r="P6" s="308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0.25" x14ac:dyDescent="0.3">
      <c r="B7" s="574"/>
      <c r="C7" s="526"/>
      <c r="D7" s="524"/>
      <c r="E7" s="316">
        <v>3</v>
      </c>
      <c r="F7" s="35" t="s">
        <v>1834</v>
      </c>
      <c r="G7" s="119" t="s">
        <v>1835</v>
      </c>
      <c r="H7" s="35" t="s">
        <v>1758</v>
      </c>
      <c r="I7" s="90" t="s">
        <v>1618</v>
      </c>
      <c r="J7" s="6"/>
      <c r="K7" s="492"/>
      <c r="L7" s="492"/>
      <c r="M7" s="492"/>
      <c r="N7" s="492"/>
      <c r="O7" s="492"/>
      <c r="P7" s="308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0.25" x14ac:dyDescent="0.3">
      <c r="B8" s="574"/>
      <c r="C8" s="526"/>
      <c r="D8" s="524"/>
      <c r="E8" s="316">
        <v>4</v>
      </c>
      <c r="F8" s="35" t="s">
        <v>1836</v>
      </c>
      <c r="G8" s="35" t="s">
        <v>1837</v>
      </c>
      <c r="H8" s="35" t="s">
        <v>1758</v>
      </c>
      <c r="I8" s="90" t="s">
        <v>1618</v>
      </c>
      <c r="J8" s="52"/>
      <c r="K8" s="493"/>
      <c r="L8" s="494"/>
      <c r="M8" s="494"/>
      <c r="N8" s="494"/>
      <c r="O8" s="495"/>
      <c r="P8" s="308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0.25" customHeight="1" x14ac:dyDescent="0.3">
      <c r="B9" s="574"/>
      <c r="C9" s="526"/>
      <c r="D9" s="524"/>
      <c r="E9" s="316">
        <v>5</v>
      </c>
      <c r="F9" s="8" t="s">
        <v>1839</v>
      </c>
      <c r="G9" s="95" t="s">
        <v>402</v>
      </c>
      <c r="H9" s="85"/>
      <c r="I9" s="123">
        <f>1+(1)</f>
        <v>2</v>
      </c>
      <c r="J9" s="89"/>
      <c r="K9" s="491"/>
      <c r="L9" s="492"/>
      <c r="M9" s="492"/>
      <c r="N9" s="492"/>
      <c r="O9" s="492"/>
      <c r="P9" s="308">
        <v>5</v>
      </c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2:26" ht="20.25" customHeight="1" x14ac:dyDescent="0.3">
      <c r="B10" s="574"/>
      <c r="C10" s="526"/>
      <c r="D10" s="524"/>
      <c r="E10" s="316">
        <v>6</v>
      </c>
      <c r="F10" s="8" t="s">
        <v>403</v>
      </c>
      <c r="G10" s="95" t="s">
        <v>1840</v>
      </c>
      <c r="H10" s="85"/>
      <c r="I10" s="123">
        <f>1+(1)</f>
        <v>2</v>
      </c>
      <c r="J10" s="89"/>
      <c r="K10" s="491"/>
      <c r="L10" s="492"/>
      <c r="M10" s="492"/>
      <c r="N10" s="492"/>
      <c r="O10" s="492"/>
      <c r="P10" s="308">
        <v>6</v>
      </c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2:26" ht="20.25" customHeight="1" x14ac:dyDescent="0.3">
      <c r="B11" s="574"/>
      <c r="C11" s="526"/>
      <c r="D11" s="524"/>
      <c r="E11" s="316">
        <v>7</v>
      </c>
      <c r="F11" s="35" t="s">
        <v>1842</v>
      </c>
      <c r="G11" s="89" t="s">
        <v>570</v>
      </c>
      <c r="H11" s="89"/>
      <c r="I11" s="123">
        <f>1+(1)</f>
        <v>2</v>
      </c>
      <c r="J11" s="89"/>
      <c r="K11" s="491"/>
      <c r="L11" s="492"/>
      <c r="M11" s="492"/>
      <c r="N11" s="492"/>
      <c r="O11" s="492"/>
      <c r="P11" s="308">
        <v>7</v>
      </c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 ht="20.25" customHeight="1" x14ac:dyDescent="0.3">
      <c r="B12" s="574"/>
      <c r="C12" s="526"/>
      <c r="D12" s="524"/>
      <c r="E12" s="316">
        <v>8</v>
      </c>
      <c r="F12" s="56" t="s">
        <v>414</v>
      </c>
      <c r="G12" s="86" t="s">
        <v>415</v>
      </c>
      <c r="H12" s="86"/>
      <c r="I12" s="123">
        <f t="shared" ref="I12:I14" si="0">3+(1)</f>
        <v>4</v>
      </c>
      <c r="J12" s="89"/>
      <c r="K12" s="491"/>
      <c r="L12" s="492"/>
      <c r="M12" s="492"/>
      <c r="N12" s="492"/>
      <c r="O12" s="492"/>
      <c r="P12" s="308">
        <v>8</v>
      </c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20.25" customHeight="1" x14ac:dyDescent="0.3">
      <c r="B13" s="574"/>
      <c r="C13" s="526"/>
      <c r="D13" s="524"/>
      <c r="E13" s="316">
        <v>9</v>
      </c>
      <c r="F13" s="41" t="s">
        <v>416</v>
      </c>
      <c r="G13" s="85" t="s">
        <v>417</v>
      </c>
      <c r="H13" s="85"/>
      <c r="I13" s="123">
        <f t="shared" si="0"/>
        <v>4</v>
      </c>
      <c r="J13" s="89"/>
      <c r="K13" s="491"/>
      <c r="L13" s="492"/>
      <c r="M13" s="492"/>
      <c r="N13" s="492"/>
      <c r="O13" s="492"/>
      <c r="P13" s="308">
        <v>9</v>
      </c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20.25" customHeight="1" x14ac:dyDescent="0.3">
      <c r="B14" s="574"/>
      <c r="C14" s="526"/>
      <c r="D14" s="524"/>
      <c r="E14" s="316">
        <v>10</v>
      </c>
      <c r="F14" s="35" t="s">
        <v>422</v>
      </c>
      <c r="G14" s="85" t="s">
        <v>423</v>
      </c>
      <c r="H14" s="85"/>
      <c r="I14" s="123">
        <f t="shared" si="0"/>
        <v>4</v>
      </c>
      <c r="J14" s="89"/>
      <c r="K14" s="491"/>
      <c r="L14" s="492"/>
      <c r="M14" s="492"/>
      <c r="N14" s="492"/>
      <c r="O14" s="492"/>
      <c r="P14" s="308">
        <v>10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2:26" ht="20.25" customHeight="1" x14ac:dyDescent="0.3">
      <c r="B15" s="574"/>
      <c r="C15" s="526"/>
      <c r="D15" s="524"/>
      <c r="E15" s="316">
        <v>11</v>
      </c>
      <c r="F15" s="35" t="s">
        <v>428</v>
      </c>
      <c r="G15" s="86" t="s">
        <v>429</v>
      </c>
      <c r="H15" s="86"/>
      <c r="I15" s="123">
        <f t="shared" ref="I15:I17" si="1">4+(1)</f>
        <v>5</v>
      </c>
      <c r="J15" s="89"/>
      <c r="K15" s="491"/>
      <c r="L15" s="492"/>
      <c r="M15" s="492"/>
      <c r="N15" s="492"/>
      <c r="O15" s="492"/>
      <c r="P15" s="308">
        <v>11</v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2:26" ht="20.25" customHeight="1" x14ac:dyDescent="0.3">
      <c r="B16" s="574"/>
      <c r="C16" s="526"/>
      <c r="D16" s="524"/>
      <c r="E16" s="316">
        <v>12</v>
      </c>
      <c r="F16" s="56" t="s">
        <v>432</v>
      </c>
      <c r="G16" s="86" t="s">
        <v>433</v>
      </c>
      <c r="H16" s="86"/>
      <c r="I16" s="123">
        <f t="shared" si="1"/>
        <v>5</v>
      </c>
      <c r="J16" s="89"/>
      <c r="K16" s="491"/>
      <c r="L16" s="492"/>
      <c r="M16" s="492"/>
      <c r="N16" s="492"/>
      <c r="O16" s="492"/>
      <c r="P16" s="308">
        <v>12</v>
      </c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2:26" ht="20.25" customHeight="1" x14ac:dyDescent="0.3">
      <c r="B17" s="574"/>
      <c r="C17" s="526"/>
      <c r="D17" s="524"/>
      <c r="E17" s="316">
        <v>13</v>
      </c>
      <c r="F17" s="35" t="s">
        <v>1845</v>
      </c>
      <c r="G17" s="35" t="s">
        <v>1846</v>
      </c>
      <c r="H17" s="35" t="s">
        <v>1765</v>
      </c>
      <c r="I17" s="123">
        <f t="shared" si="1"/>
        <v>5</v>
      </c>
      <c r="J17" s="52"/>
      <c r="K17" s="528"/>
      <c r="L17" s="528"/>
      <c r="M17" s="528"/>
      <c r="N17" s="528"/>
      <c r="O17" s="528"/>
      <c r="P17" s="308">
        <v>13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6" ht="20.25" customHeight="1" x14ac:dyDescent="0.3">
      <c r="B18" s="574"/>
      <c r="C18" s="526"/>
      <c r="D18" s="524"/>
      <c r="E18" s="316">
        <v>14</v>
      </c>
      <c r="F18" s="41" t="s">
        <v>436</v>
      </c>
      <c r="G18" s="85" t="s">
        <v>437</v>
      </c>
      <c r="H18" s="85"/>
      <c r="I18" s="123">
        <f t="shared" ref="I18:I23" si="2">5+(1)</f>
        <v>6</v>
      </c>
      <c r="J18" s="89"/>
      <c r="K18" s="491"/>
      <c r="L18" s="492"/>
      <c r="M18" s="492"/>
      <c r="N18" s="492"/>
      <c r="O18" s="492"/>
      <c r="P18" s="308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20.25" customHeight="1" x14ac:dyDescent="0.3">
      <c r="B19" s="574"/>
      <c r="C19" s="526"/>
      <c r="D19" s="524"/>
      <c r="E19" s="316">
        <v>15</v>
      </c>
      <c r="F19" s="41" t="s">
        <v>440</v>
      </c>
      <c r="G19" s="95" t="s">
        <v>441</v>
      </c>
      <c r="H19" s="85"/>
      <c r="I19" s="123">
        <f t="shared" si="2"/>
        <v>6</v>
      </c>
      <c r="J19" s="89"/>
      <c r="K19" s="491"/>
      <c r="L19" s="492"/>
      <c r="M19" s="492"/>
      <c r="N19" s="492"/>
      <c r="O19" s="492"/>
      <c r="P19" s="308">
        <v>15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20.25" customHeight="1" x14ac:dyDescent="0.3">
      <c r="B20" s="574"/>
      <c r="C20" s="526"/>
      <c r="D20" s="524"/>
      <c r="E20" s="316">
        <v>16</v>
      </c>
      <c r="F20" s="41" t="s">
        <v>442</v>
      </c>
      <c r="G20" s="85" t="s">
        <v>443</v>
      </c>
      <c r="H20" s="85"/>
      <c r="I20" s="123">
        <f t="shared" si="2"/>
        <v>6</v>
      </c>
      <c r="J20" s="89"/>
      <c r="K20" s="491"/>
      <c r="L20" s="492"/>
      <c r="M20" s="492"/>
      <c r="N20" s="492"/>
      <c r="O20" s="492"/>
      <c r="P20" s="308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21.75" customHeight="1" x14ac:dyDescent="0.3">
      <c r="B21" s="574"/>
      <c r="C21" s="526"/>
      <c r="D21" s="524"/>
      <c r="E21" s="316">
        <v>17</v>
      </c>
      <c r="F21" s="35" t="s">
        <v>444</v>
      </c>
      <c r="G21" s="89" t="s">
        <v>445</v>
      </c>
      <c r="H21" s="89"/>
      <c r="I21" s="123">
        <f t="shared" si="2"/>
        <v>6</v>
      </c>
      <c r="J21" s="89"/>
      <c r="K21" s="491"/>
      <c r="L21" s="492"/>
      <c r="M21" s="492"/>
      <c r="N21" s="492"/>
      <c r="O21" s="492"/>
      <c r="P21" s="308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21.75" customHeight="1" x14ac:dyDescent="0.3">
      <c r="B22" s="574"/>
      <c r="C22" s="526"/>
      <c r="D22" s="524"/>
      <c r="E22" s="316">
        <v>18</v>
      </c>
      <c r="F22" s="35" t="s">
        <v>1847</v>
      </c>
      <c r="G22" s="35" t="s">
        <v>1848</v>
      </c>
      <c r="H22" s="35" t="s">
        <v>1765</v>
      </c>
      <c r="I22" s="123">
        <f t="shared" si="2"/>
        <v>6</v>
      </c>
      <c r="J22" s="52"/>
      <c r="K22" s="528"/>
      <c r="L22" s="528"/>
      <c r="M22" s="528"/>
      <c r="N22" s="528"/>
      <c r="O22" s="528"/>
      <c r="P22" s="308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21.75" customHeight="1" x14ac:dyDescent="0.3">
      <c r="B23" s="574"/>
      <c r="C23" s="526"/>
      <c r="D23" s="524"/>
      <c r="E23" s="316">
        <v>19</v>
      </c>
      <c r="F23" s="308" t="s">
        <v>2390</v>
      </c>
      <c r="G23" s="308" t="s">
        <v>2391</v>
      </c>
      <c r="H23" s="35" t="s">
        <v>2392</v>
      </c>
      <c r="I23" s="123">
        <f t="shared" si="2"/>
        <v>6</v>
      </c>
      <c r="J23" s="89"/>
      <c r="K23" s="491"/>
      <c r="L23" s="492"/>
      <c r="M23" s="492"/>
      <c r="N23" s="492"/>
      <c r="O23" s="492"/>
      <c r="P23" s="308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24.75" customHeight="1" x14ac:dyDescent="0.3">
      <c r="B24" s="515"/>
      <c r="C24" s="520" t="s">
        <v>1505</v>
      </c>
      <c r="D24" s="520" t="s">
        <v>1436</v>
      </c>
      <c r="E24" s="316">
        <v>20</v>
      </c>
      <c r="F24" s="35" t="s">
        <v>1808</v>
      </c>
      <c r="G24" s="35" t="s">
        <v>1809</v>
      </c>
      <c r="H24" s="35" t="s">
        <v>1810</v>
      </c>
      <c r="I24" s="90">
        <v>1</v>
      </c>
      <c r="J24" s="52"/>
      <c r="K24" s="492"/>
      <c r="L24" s="492"/>
      <c r="M24" s="492"/>
      <c r="N24" s="492"/>
      <c r="O24" s="492"/>
      <c r="P24" s="308">
        <v>20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24.75" customHeight="1" x14ac:dyDescent="0.3">
      <c r="B25" s="516"/>
      <c r="C25" s="521"/>
      <c r="D25" s="521"/>
      <c r="E25" s="316">
        <v>21</v>
      </c>
      <c r="F25" s="35" t="s">
        <v>1811</v>
      </c>
      <c r="G25" s="35" t="s">
        <v>1812</v>
      </c>
      <c r="H25" s="35" t="s">
        <v>1810</v>
      </c>
      <c r="I25" s="90" t="s">
        <v>1618</v>
      </c>
      <c r="J25" s="6"/>
      <c r="K25" s="492"/>
      <c r="L25" s="492"/>
      <c r="M25" s="492"/>
      <c r="N25" s="492"/>
      <c r="O25" s="492"/>
      <c r="P25" s="308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24.75" customHeight="1" x14ac:dyDescent="0.3">
      <c r="B26" s="516"/>
      <c r="C26" s="521"/>
      <c r="D26" s="521"/>
      <c r="E26" s="316">
        <v>22</v>
      </c>
      <c r="F26" s="35" t="s">
        <v>1813</v>
      </c>
      <c r="G26" s="35" t="s">
        <v>1814</v>
      </c>
      <c r="H26" s="35" t="s">
        <v>1778</v>
      </c>
      <c r="I26" s="90">
        <v>1</v>
      </c>
      <c r="J26" s="197"/>
      <c r="K26" s="492"/>
      <c r="L26" s="492"/>
      <c r="M26" s="492"/>
      <c r="N26" s="492"/>
      <c r="O26" s="492"/>
      <c r="P26" s="308">
        <v>22</v>
      </c>
      <c r="Q26" s="59"/>
      <c r="R26" s="57"/>
      <c r="S26" s="57"/>
      <c r="T26" s="57"/>
      <c r="U26" s="57"/>
      <c r="V26" s="57"/>
      <c r="W26" s="57"/>
      <c r="X26" s="57"/>
      <c r="Y26" s="57"/>
      <c r="Z26" s="57"/>
    </row>
    <row r="27" spans="2:26" ht="24.75" customHeight="1" x14ac:dyDescent="0.3">
      <c r="B27" s="516"/>
      <c r="C27" s="521"/>
      <c r="D27" s="521"/>
      <c r="E27" s="316">
        <v>23</v>
      </c>
      <c r="F27" s="9" t="s">
        <v>851</v>
      </c>
      <c r="G27" s="9" t="s">
        <v>1815</v>
      </c>
      <c r="H27" s="87"/>
      <c r="I27" s="113">
        <f>1+(1)</f>
        <v>2</v>
      </c>
      <c r="J27" s="89"/>
      <c r="K27" s="491"/>
      <c r="L27" s="492"/>
      <c r="M27" s="492"/>
      <c r="N27" s="492"/>
      <c r="O27" s="492"/>
      <c r="P27" s="308">
        <v>23</v>
      </c>
      <c r="Q27" s="59"/>
      <c r="R27" s="57"/>
      <c r="S27" s="57"/>
      <c r="T27" s="57"/>
      <c r="U27" s="57"/>
      <c r="V27" s="57"/>
      <c r="W27" s="57"/>
      <c r="X27" s="57"/>
      <c r="Y27" s="57"/>
      <c r="Z27" s="57"/>
    </row>
    <row r="28" spans="2:26" ht="24.75" customHeight="1" x14ac:dyDescent="0.3">
      <c r="B28" s="516"/>
      <c r="C28" s="521"/>
      <c r="D28" s="521"/>
      <c r="E28" s="316">
        <v>24</v>
      </c>
      <c r="F28" s="8" t="s">
        <v>1104</v>
      </c>
      <c r="G28" s="8" t="s">
        <v>1816</v>
      </c>
      <c r="H28" s="95"/>
      <c r="I28" s="113">
        <f>1+(1)</f>
        <v>2</v>
      </c>
      <c r="J28" s="89"/>
      <c r="K28" s="491"/>
      <c r="L28" s="492"/>
      <c r="M28" s="492"/>
      <c r="N28" s="492"/>
      <c r="O28" s="492"/>
      <c r="P28" s="308">
        <v>24</v>
      </c>
      <c r="Q28" s="59"/>
      <c r="R28" s="57"/>
      <c r="S28" s="57"/>
      <c r="T28" s="57"/>
      <c r="U28" s="57"/>
      <c r="V28" s="57"/>
      <c r="W28" s="57"/>
      <c r="X28" s="57"/>
      <c r="Y28" s="57"/>
      <c r="Z28" s="57"/>
    </row>
    <row r="29" spans="2:26" ht="24.75" customHeight="1" x14ac:dyDescent="0.3">
      <c r="B29" s="516"/>
      <c r="C29" s="521"/>
      <c r="D29" s="521"/>
      <c r="E29" s="316">
        <v>25</v>
      </c>
      <c r="F29" s="8" t="s">
        <v>1105</v>
      </c>
      <c r="G29" s="8" t="s">
        <v>1817</v>
      </c>
      <c r="H29" s="95"/>
      <c r="I29" s="113">
        <f>1+(1)</f>
        <v>2</v>
      </c>
      <c r="J29" s="89"/>
      <c r="K29" s="491"/>
      <c r="L29" s="492"/>
      <c r="M29" s="492"/>
      <c r="N29" s="492"/>
      <c r="O29" s="492"/>
      <c r="P29" s="308">
        <v>25</v>
      </c>
      <c r="Q29" s="23"/>
      <c r="R29" s="4"/>
      <c r="S29" s="4"/>
      <c r="T29" s="4"/>
      <c r="U29" s="4"/>
      <c r="V29" s="4"/>
      <c r="W29" s="4"/>
      <c r="X29" s="4"/>
      <c r="Y29" s="4"/>
      <c r="Z29" s="4"/>
    </row>
    <row r="30" spans="2:26" ht="24.75" customHeight="1" x14ac:dyDescent="0.3">
      <c r="B30" s="516"/>
      <c r="C30" s="521"/>
      <c r="D30" s="521"/>
      <c r="E30" s="316">
        <v>26</v>
      </c>
      <c r="F30" s="8" t="s">
        <v>1106</v>
      </c>
      <c r="G30" s="8" t="s">
        <v>1818</v>
      </c>
      <c r="H30" s="85"/>
      <c r="I30" s="113">
        <f>1+(1)</f>
        <v>2</v>
      </c>
      <c r="J30" s="89"/>
      <c r="K30" s="491"/>
      <c r="L30" s="492"/>
      <c r="M30" s="492"/>
      <c r="N30" s="492"/>
      <c r="O30" s="492"/>
      <c r="P30" s="308">
        <v>26</v>
      </c>
      <c r="Q30" s="59"/>
      <c r="R30" s="57"/>
      <c r="S30" s="57"/>
      <c r="T30" s="57"/>
      <c r="U30" s="57"/>
      <c r="V30" s="57"/>
      <c r="W30" s="57"/>
      <c r="X30" s="57"/>
      <c r="Y30" s="57"/>
      <c r="Z30" s="57"/>
    </row>
    <row r="31" spans="2:26" ht="24.75" customHeight="1" x14ac:dyDescent="0.3">
      <c r="B31" s="516"/>
      <c r="C31" s="521"/>
      <c r="D31" s="521"/>
      <c r="E31" s="316">
        <v>27</v>
      </c>
      <c r="F31" s="8" t="s">
        <v>1107</v>
      </c>
      <c r="G31" s="8" t="s">
        <v>1107</v>
      </c>
      <c r="H31" s="95"/>
      <c r="I31" s="113">
        <f>2+(1)</f>
        <v>3</v>
      </c>
      <c r="J31" s="89"/>
      <c r="K31" s="491"/>
      <c r="L31" s="492"/>
      <c r="M31" s="492"/>
      <c r="N31" s="492"/>
      <c r="O31" s="492"/>
      <c r="P31" s="308">
        <v>27</v>
      </c>
      <c r="Q31" s="59"/>
      <c r="R31" s="57"/>
      <c r="S31" s="57"/>
      <c r="T31" s="57"/>
      <c r="U31" s="57"/>
      <c r="V31" s="57"/>
      <c r="W31" s="57"/>
      <c r="X31" s="57"/>
      <c r="Y31" s="57"/>
      <c r="Z31" s="57"/>
    </row>
    <row r="32" spans="2:26" ht="24.75" customHeight="1" x14ac:dyDescent="0.3">
      <c r="B32" s="516"/>
      <c r="C32" s="521"/>
      <c r="D32" s="521"/>
      <c r="E32" s="316">
        <v>28</v>
      </c>
      <c r="F32" s="41" t="s">
        <v>1110</v>
      </c>
      <c r="G32" s="46" t="s">
        <v>1111</v>
      </c>
      <c r="H32" s="108"/>
      <c r="I32" s="113">
        <f>3+(1)</f>
        <v>4</v>
      </c>
      <c r="J32" s="89"/>
      <c r="K32" s="491"/>
      <c r="L32" s="492"/>
      <c r="M32" s="492"/>
      <c r="N32" s="492"/>
      <c r="O32" s="492"/>
      <c r="P32" s="308">
        <v>28</v>
      </c>
      <c r="Q32" s="23"/>
      <c r="R32" s="4"/>
      <c r="S32" s="4"/>
      <c r="T32" s="4"/>
      <c r="U32" s="4"/>
      <c r="V32" s="4"/>
      <c r="W32" s="4"/>
      <c r="X32" s="4"/>
      <c r="Y32" s="4"/>
      <c r="Z32" s="4"/>
    </row>
    <row r="33" spans="2:26" ht="24.75" customHeight="1" x14ac:dyDescent="0.3">
      <c r="B33" s="516"/>
      <c r="C33" s="521"/>
      <c r="D33" s="521"/>
      <c r="E33" s="316">
        <v>29</v>
      </c>
      <c r="F33" s="41" t="s">
        <v>1112</v>
      </c>
      <c r="G33" s="46"/>
      <c r="H33" s="108"/>
      <c r="I33" s="113">
        <f>3+(1)</f>
        <v>4</v>
      </c>
      <c r="J33" s="89"/>
      <c r="K33" s="491"/>
      <c r="L33" s="492"/>
      <c r="M33" s="492"/>
      <c r="N33" s="492"/>
      <c r="O33" s="492"/>
      <c r="P33" s="308">
        <v>29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24.75" customHeight="1" x14ac:dyDescent="0.3">
      <c r="B34" s="516"/>
      <c r="C34" s="521"/>
      <c r="D34" s="521"/>
      <c r="E34" s="316">
        <v>30</v>
      </c>
      <c r="F34" s="35" t="s">
        <v>1821</v>
      </c>
      <c r="G34" s="35"/>
      <c r="H34" s="103"/>
      <c r="I34" s="113">
        <f>3+(1)</f>
        <v>4</v>
      </c>
      <c r="J34" s="103"/>
      <c r="K34" s="491"/>
      <c r="L34" s="492"/>
      <c r="M34" s="492"/>
      <c r="N34" s="492"/>
      <c r="O34" s="492"/>
      <c r="P34" s="308">
        <v>30</v>
      </c>
      <c r="Q34" s="23"/>
      <c r="R34" s="4"/>
      <c r="S34" s="4"/>
      <c r="T34" s="4"/>
      <c r="U34" s="4"/>
      <c r="V34" s="4"/>
      <c r="W34" s="4"/>
      <c r="X34" s="4"/>
      <c r="Y34" s="4"/>
      <c r="Z34" s="4"/>
    </row>
    <row r="35" spans="2:26" ht="24.75" customHeight="1" x14ac:dyDescent="0.3">
      <c r="B35" s="516"/>
      <c r="C35" s="521"/>
      <c r="D35" s="521"/>
      <c r="E35" s="316">
        <v>31</v>
      </c>
      <c r="F35" s="41" t="s">
        <v>1822</v>
      </c>
      <c r="G35" s="46"/>
      <c r="H35" s="108"/>
      <c r="I35" s="113">
        <f>4+(1)</f>
        <v>5</v>
      </c>
      <c r="J35" s="89"/>
      <c r="K35" s="491"/>
      <c r="L35" s="492"/>
      <c r="M35" s="492"/>
      <c r="N35" s="492"/>
      <c r="O35" s="492"/>
      <c r="P35" s="308">
        <v>31</v>
      </c>
      <c r="Q35" s="23"/>
      <c r="R35" s="4"/>
      <c r="S35" s="4"/>
      <c r="T35" s="4"/>
      <c r="U35" s="4"/>
      <c r="V35" s="4"/>
      <c r="W35" s="4"/>
      <c r="X35" s="4"/>
      <c r="Y35" s="4"/>
      <c r="Z35" s="4"/>
    </row>
    <row r="36" spans="2:26" ht="24.75" customHeight="1" x14ac:dyDescent="0.3">
      <c r="B36" s="517"/>
      <c r="C36" s="522"/>
      <c r="D36" s="522"/>
      <c r="E36" s="316">
        <v>32</v>
      </c>
      <c r="F36" s="35" t="s">
        <v>1823</v>
      </c>
      <c r="G36" s="35" t="s">
        <v>1824</v>
      </c>
      <c r="H36" s="35" t="s">
        <v>1742</v>
      </c>
      <c r="I36" s="90">
        <v>5</v>
      </c>
      <c r="J36" s="52" t="s">
        <v>2377</v>
      </c>
      <c r="K36" s="492"/>
      <c r="L36" s="492"/>
      <c r="M36" s="492"/>
      <c r="N36" s="492"/>
      <c r="O36" s="492"/>
      <c r="P36" s="308">
        <v>32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40" spans="2:26" ht="20.25" x14ac:dyDescent="0.3">
      <c r="B40" s="471">
        <v>13</v>
      </c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</row>
  </sheetData>
  <mergeCells count="55">
    <mergeCell ref="I3:I4"/>
    <mergeCell ref="J3:J4"/>
    <mergeCell ref="B1:Z1"/>
    <mergeCell ref="B2:H2"/>
    <mergeCell ref="I2:N2"/>
    <mergeCell ref="O2:T2"/>
    <mergeCell ref="U2:X2"/>
    <mergeCell ref="Y2:Z2"/>
    <mergeCell ref="K3:O4"/>
    <mergeCell ref="P3:Z3"/>
    <mergeCell ref="E3:E4"/>
    <mergeCell ref="F3:G3"/>
    <mergeCell ref="H3:H4"/>
    <mergeCell ref="B3:B4"/>
    <mergeCell ref="C3:C4"/>
    <mergeCell ref="D3:D4"/>
    <mergeCell ref="B40:Z40"/>
    <mergeCell ref="K30:O30"/>
    <mergeCell ref="K31:O31"/>
    <mergeCell ref="K34:O34"/>
    <mergeCell ref="K35:O35"/>
    <mergeCell ref="K32:O32"/>
    <mergeCell ref="K33:O33"/>
    <mergeCell ref="K14:O14"/>
    <mergeCell ref="K12:O12"/>
    <mergeCell ref="K13:O13"/>
    <mergeCell ref="B5:B23"/>
    <mergeCell ref="C5:C23"/>
    <mergeCell ref="D5:D23"/>
    <mergeCell ref="K5:O5"/>
    <mergeCell ref="K6:O6"/>
    <mergeCell ref="K7:O7"/>
    <mergeCell ref="K8:O8"/>
    <mergeCell ref="K9:O9"/>
    <mergeCell ref="K10:O10"/>
    <mergeCell ref="K11:O11"/>
    <mergeCell ref="K18:O18"/>
    <mergeCell ref="K19:O19"/>
    <mergeCell ref="K20:O20"/>
    <mergeCell ref="K15:O15"/>
    <mergeCell ref="K16:O16"/>
    <mergeCell ref="K17:O17"/>
    <mergeCell ref="C24:C36"/>
    <mergeCell ref="B24:B36"/>
    <mergeCell ref="K21:O21"/>
    <mergeCell ref="K22:O22"/>
    <mergeCell ref="K23:O23"/>
    <mergeCell ref="D24:D36"/>
    <mergeCell ref="K36:O36"/>
    <mergeCell ref="K26:O26"/>
    <mergeCell ref="K27:O27"/>
    <mergeCell ref="K28:O28"/>
    <mergeCell ref="K29:O29"/>
    <mergeCell ref="K24:O24"/>
    <mergeCell ref="K25:O2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Z32"/>
  <sheetViews>
    <sheetView topLeftCell="A4" zoomScale="90" zoomScaleNormal="90" workbookViewId="0">
      <selection activeCell="AC25" sqref="AC2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75" style="7" customWidth="1"/>
    <col min="9" max="9" width="5.25" customWidth="1"/>
    <col min="10" max="13" width="3" customWidth="1"/>
    <col min="14" max="26" width="3.625" customWidth="1"/>
    <col min="27" max="27" width="12.875" customWidth="1"/>
  </cols>
  <sheetData>
    <row r="1" spans="2:26" ht="38.25" x14ac:dyDescent="0.3">
      <c r="B1" s="496" t="s">
        <v>2566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75" t="s">
        <v>2564</v>
      </c>
      <c r="C2" s="575"/>
      <c r="D2" s="575"/>
      <c r="E2" s="575"/>
      <c r="F2" s="575"/>
      <c r="G2" s="575"/>
      <c r="H2" s="575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337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1580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396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customHeight="1" x14ac:dyDescent="0.3">
      <c r="B5" s="558"/>
      <c r="C5" s="520" t="s">
        <v>1415</v>
      </c>
      <c r="D5" s="512" t="s">
        <v>300</v>
      </c>
      <c r="E5" s="89">
        <v>1</v>
      </c>
      <c r="F5" s="386" t="s">
        <v>1726</v>
      </c>
      <c r="G5" s="87" t="s">
        <v>1727</v>
      </c>
      <c r="H5" s="87"/>
      <c r="I5" s="113">
        <f t="shared" ref="I5:I10" si="0">6+(1)</f>
        <v>7</v>
      </c>
      <c r="J5" s="89"/>
      <c r="K5" s="518"/>
      <c r="L5" s="519"/>
      <c r="M5" s="519"/>
      <c r="N5" s="519"/>
      <c r="O5" s="519"/>
      <c r="P5" s="89">
        <v>1</v>
      </c>
      <c r="Q5" s="397"/>
      <c r="R5" s="397"/>
      <c r="S5" s="397"/>
      <c r="T5" s="397"/>
      <c r="U5" s="397"/>
      <c r="V5" s="180"/>
      <c r="W5" s="180"/>
      <c r="X5" s="180"/>
      <c r="Y5" s="180"/>
      <c r="Z5" s="180"/>
    </row>
    <row r="6" spans="2:26" ht="20.25" customHeight="1" x14ac:dyDescent="0.3">
      <c r="B6" s="559"/>
      <c r="C6" s="521"/>
      <c r="D6" s="513"/>
      <c r="E6" s="89">
        <v>2</v>
      </c>
      <c r="F6" s="399" t="s">
        <v>1728</v>
      </c>
      <c r="G6" s="85" t="s">
        <v>1729</v>
      </c>
      <c r="H6" s="85"/>
      <c r="I6" s="113">
        <f t="shared" si="0"/>
        <v>7</v>
      </c>
      <c r="J6" s="89"/>
      <c r="K6" s="518"/>
      <c r="L6" s="519"/>
      <c r="M6" s="519"/>
      <c r="N6" s="519"/>
      <c r="O6" s="519"/>
      <c r="P6" s="89">
        <v>2</v>
      </c>
      <c r="Q6" s="397"/>
      <c r="R6" s="397"/>
      <c r="S6" s="397"/>
      <c r="T6" s="397"/>
      <c r="U6" s="397"/>
      <c r="V6" s="180"/>
      <c r="W6" s="180"/>
      <c r="X6" s="180"/>
      <c r="Y6" s="180"/>
      <c r="Z6" s="180"/>
    </row>
    <row r="7" spans="2:26" ht="20.25" customHeight="1" x14ac:dyDescent="0.3">
      <c r="B7" s="559"/>
      <c r="C7" s="521"/>
      <c r="D7" s="513"/>
      <c r="E7" s="89">
        <v>3</v>
      </c>
      <c r="F7" s="386" t="s">
        <v>1730</v>
      </c>
      <c r="G7" s="87"/>
      <c r="H7" s="87"/>
      <c r="I7" s="113">
        <f t="shared" si="0"/>
        <v>7</v>
      </c>
      <c r="J7" s="89"/>
      <c r="K7" s="518"/>
      <c r="L7" s="519"/>
      <c r="M7" s="519"/>
      <c r="N7" s="519"/>
      <c r="O7" s="519"/>
      <c r="P7" s="89">
        <v>3</v>
      </c>
      <c r="Q7" s="397"/>
      <c r="R7" s="397"/>
      <c r="S7" s="397"/>
      <c r="T7" s="397"/>
      <c r="U7" s="397"/>
      <c r="V7" s="180"/>
      <c r="W7" s="180"/>
      <c r="X7" s="180"/>
      <c r="Y7" s="180"/>
      <c r="Z7" s="180"/>
    </row>
    <row r="8" spans="2:26" ht="20.25" customHeight="1" x14ac:dyDescent="0.3">
      <c r="B8" s="559"/>
      <c r="C8" s="521"/>
      <c r="D8" s="513"/>
      <c r="E8" s="89">
        <v>4</v>
      </c>
      <c r="F8" s="386" t="s">
        <v>1731</v>
      </c>
      <c r="G8" s="87"/>
      <c r="H8" s="87"/>
      <c r="I8" s="113">
        <f t="shared" si="0"/>
        <v>7</v>
      </c>
      <c r="J8" s="89"/>
      <c r="K8" s="518"/>
      <c r="L8" s="519"/>
      <c r="M8" s="519"/>
      <c r="N8" s="519"/>
      <c r="O8" s="519"/>
      <c r="P8" s="89">
        <v>4</v>
      </c>
      <c r="Q8" s="397"/>
      <c r="R8" s="397"/>
      <c r="S8" s="397"/>
      <c r="T8" s="397"/>
      <c r="U8" s="397"/>
      <c r="V8" s="180"/>
      <c r="W8" s="180"/>
      <c r="X8" s="180"/>
      <c r="Y8" s="180"/>
      <c r="Z8" s="180"/>
    </row>
    <row r="9" spans="2:26" ht="20.25" customHeight="1" x14ac:dyDescent="0.3">
      <c r="B9" s="559"/>
      <c r="C9" s="521"/>
      <c r="D9" s="513"/>
      <c r="E9" s="89">
        <v>5</v>
      </c>
      <c r="F9" s="386" t="s">
        <v>1732</v>
      </c>
      <c r="G9" s="86"/>
      <c r="H9" s="85"/>
      <c r="I9" s="113">
        <f t="shared" si="0"/>
        <v>7</v>
      </c>
      <c r="J9" s="89"/>
      <c r="K9" s="518"/>
      <c r="L9" s="519"/>
      <c r="M9" s="519"/>
      <c r="N9" s="519"/>
      <c r="O9" s="519"/>
      <c r="P9" s="89">
        <v>5</v>
      </c>
      <c r="Q9" s="397"/>
      <c r="R9" s="397"/>
      <c r="S9" s="397"/>
      <c r="T9" s="397"/>
      <c r="U9" s="397"/>
      <c r="V9" s="180"/>
      <c r="W9" s="180"/>
      <c r="X9" s="180"/>
      <c r="Y9" s="180"/>
      <c r="Z9" s="180"/>
    </row>
    <row r="10" spans="2:26" ht="20.25" customHeight="1" x14ac:dyDescent="0.3">
      <c r="B10" s="559"/>
      <c r="C10" s="521"/>
      <c r="D10" s="513"/>
      <c r="E10" s="89">
        <v>6</v>
      </c>
      <c r="F10" s="399" t="s">
        <v>1733</v>
      </c>
      <c r="G10" s="85" t="s">
        <v>1734</v>
      </c>
      <c r="H10" s="85"/>
      <c r="I10" s="113">
        <f t="shared" si="0"/>
        <v>7</v>
      </c>
      <c r="J10" s="89"/>
      <c r="K10" s="518"/>
      <c r="L10" s="519"/>
      <c r="M10" s="519"/>
      <c r="N10" s="519"/>
      <c r="O10" s="519"/>
      <c r="P10" s="89">
        <v>6</v>
      </c>
      <c r="Q10" s="397"/>
      <c r="R10" s="397"/>
      <c r="S10" s="397"/>
      <c r="T10" s="397"/>
      <c r="U10" s="397"/>
      <c r="V10" s="180"/>
      <c r="W10" s="180"/>
      <c r="X10" s="180"/>
      <c r="Y10" s="180"/>
      <c r="Z10" s="180"/>
    </row>
    <row r="11" spans="2:26" ht="20.25" customHeight="1" x14ac:dyDescent="0.3">
      <c r="B11" s="559"/>
      <c r="C11" s="521"/>
      <c r="D11" s="513"/>
      <c r="E11" s="89">
        <v>7</v>
      </c>
      <c r="F11" s="389" t="s">
        <v>2122</v>
      </c>
      <c r="G11" s="103"/>
      <c r="H11" s="103"/>
      <c r="I11" s="113">
        <f>6+(1)</f>
        <v>7</v>
      </c>
      <c r="J11" s="89"/>
      <c r="K11" s="518"/>
      <c r="L11" s="519"/>
      <c r="M11" s="519"/>
      <c r="N11" s="519"/>
      <c r="O11" s="519"/>
      <c r="P11" s="89">
        <v>7</v>
      </c>
      <c r="Q11" s="397"/>
      <c r="R11" s="397"/>
      <c r="S11" s="397"/>
      <c r="T11" s="397"/>
      <c r="U11" s="397"/>
      <c r="V11" s="180"/>
      <c r="W11" s="180"/>
      <c r="X11" s="180"/>
      <c r="Y11" s="180"/>
      <c r="Z11" s="180"/>
    </row>
    <row r="12" spans="2:26" ht="20.25" customHeight="1" x14ac:dyDescent="0.3">
      <c r="B12" s="559"/>
      <c r="C12" s="521"/>
      <c r="D12" s="513"/>
      <c r="E12" s="89">
        <v>8</v>
      </c>
      <c r="F12" s="389" t="s">
        <v>1544</v>
      </c>
      <c r="G12" s="89"/>
      <c r="H12" s="89"/>
      <c r="I12" s="113">
        <f>7+(1)</f>
        <v>8</v>
      </c>
      <c r="J12" s="89"/>
      <c r="K12" s="518"/>
      <c r="L12" s="519"/>
      <c r="M12" s="519"/>
      <c r="N12" s="519"/>
      <c r="O12" s="519"/>
      <c r="P12" s="89">
        <v>8</v>
      </c>
      <c r="Q12" s="397"/>
      <c r="R12" s="397"/>
      <c r="S12" s="397"/>
      <c r="T12" s="397"/>
      <c r="U12" s="397"/>
      <c r="V12" s="180"/>
      <c r="W12" s="180"/>
      <c r="X12" s="180"/>
      <c r="Y12" s="180"/>
      <c r="Z12" s="180"/>
    </row>
    <row r="13" spans="2:26" ht="20.25" customHeight="1" x14ac:dyDescent="0.3">
      <c r="B13" s="559"/>
      <c r="C13" s="521"/>
      <c r="D13" s="513"/>
      <c r="E13" s="89">
        <v>9</v>
      </c>
      <c r="F13" s="389" t="s">
        <v>1545</v>
      </c>
      <c r="G13" s="89" t="s">
        <v>1546</v>
      </c>
      <c r="H13" s="89"/>
      <c r="I13" s="113">
        <f>7+(1)</f>
        <v>8</v>
      </c>
      <c r="J13" s="89"/>
      <c r="K13" s="518"/>
      <c r="L13" s="519"/>
      <c r="M13" s="519"/>
      <c r="N13" s="519"/>
      <c r="O13" s="519"/>
      <c r="P13" s="89">
        <v>9</v>
      </c>
      <c r="Q13" s="397"/>
      <c r="R13" s="397"/>
      <c r="S13" s="397"/>
      <c r="T13" s="397"/>
      <c r="U13" s="397"/>
      <c r="V13" s="180"/>
      <c r="W13" s="180"/>
      <c r="X13" s="180"/>
      <c r="Y13" s="180"/>
      <c r="Z13" s="180"/>
    </row>
    <row r="14" spans="2:26" ht="20.25" customHeight="1" x14ac:dyDescent="0.3">
      <c r="B14" s="559"/>
      <c r="C14" s="521"/>
      <c r="D14" s="513"/>
      <c r="E14" s="89">
        <v>10</v>
      </c>
      <c r="F14" s="389" t="s">
        <v>1547</v>
      </c>
      <c r="G14" s="89" t="s">
        <v>1548</v>
      </c>
      <c r="H14" s="89"/>
      <c r="I14" s="113">
        <f>7+(1)</f>
        <v>8</v>
      </c>
      <c r="J14" s="89"/>
      <c r="K14" s="518"/>
      <c r="L14" s="519"/>
      <c r="M14" s="519"/>
      <c r="N14" s="519"/>
      <c r="O14" s="519"/>
      <c r="P14" s="89">
        <v>10</v>
      </c>
      <c r="Q14" s="397"/>
      <c r="R14" s="397"/>
      <c r="S14" s="397"/>
      <c r="T14" s="397"/>
      <c r="U14" s="397"/>
      <c r="V14" s="180"/>
      <c r="W14" s="180"/>
      <c r="X14" s="180"/>
      <c r="Y14" s="180"/>
      <c r="Z14" s="180"/>
    </row>
    <row r="15" spans="2:26" ht="20.25" customHeight="1" x14ac:dyDescent="0.3">
      <c r="B15" s="559"/>
      <c r="C15" s="521"/>
      <c r="D15" s="513"/>
      <c r="E15" s="89">
        <v>11</v>
      </c>
      <c r="F15" s="389" t="s">
        <v>1551</v>
      </c>
      <c r="G15" s="89" t="s">
        <v>1552</v>
      </c>
      <c r="H15" s="89"/>
      <c r="I15" s="113">
        <f>7+(1)</f>
        <v>8</v>
      </c>
      <c r="J15" s="89"/>
      <c r="K15" s="518"/>
      <c r="L15" s="519"/>
      <c r="M15" s="519"/>
      <c r="N15" s="519"/>
      <c r="O15" s="519"/>
      <c r="P15" s="89">
        <v>11</v>
      </c>
      <c r="Q15" s="397"/>
      <c r="R15" s="397"/>
      <c r="S15" s="397"/>
      <c r="T15" s="397"/>
      <c r="U15" s="397"/>
      <c r="V15" s="180"/>
      <c r="W15" s="180"/>
      <c r="X15" s="180"/>
      <c r="Y15" s="180"/>
      <c r="Z15" s="180"/>
    </row>
    <row r="16" spans="2:26" ht="20.25" customHeight="1" x14ac:dyDescent="0.3">
      <c r="B16" s="559"/>
      <c r="C16" s="521"/>
      <c r="D16" s="513"/>
      <c r="E16" s="89">
        <v>12</v>
      </c>
      <c r="F16" s="389" t="s">
        <v>1553</v>
      </c>
      <c r="G16" s="89"/>
      <c r="H16" s="89"/>
      <c r="I16" s="113">
        <f>7+(1)</f>
        <v>8</v>
      </c>
      <c r="J16" s="103"/>
      <c r="K16" s="518"/>
      <c r="L16" s="519"/>
      <c r="M16" s="519"/>
      <c r="N16" s="519"/>
      <c r="O16" s="519"/>
      <c r="P16" s="89">
        <v>12</v>
      </c>
      <c r="Q16" s="106"/>
      <c r="R16" s="106"/>
      <c r="S16" s="106"/>
      <c r="T16" s="106"/>
      <c r="U16" s="106"/>
      <c r="V16" s="4"/>
      <c r="W16" s="4"/>
      <c r="X16" s="4"/>
      <c r="Y16" s="4"/>
      <c r="Z16" s="4"/>
    </row>
    <row r="17" spans="2:26" ht="20.25" customHeight="1" x14ac:dyDescent="0.3">
      <c r="B17" s="559"/>
      <c r="C17" s="521"/>
      <c r="D17" s="513"/>
      <c r="E17" s="89">
        <v>13</v>
      </c>
      <c r="F17" s="386" t="s">
        <v>343</v>
      </c>
      <c r="G17" s="87" t="s">
        <v>344</v>
      </c>
      <c r="H17" s="87"/>
      <c r="I17" s="113">
        <f t="shared" ref="I17:I22" si="1">8+(1)</f>
        <v>9</v>
      </c>
      <c r="J17" s="89"/>
      <c r="K17" s="518"/>
      <c r="L17" s="519"/>
      <c r="M17" s="519"/>
      <c r="N17" s="519"/>
      <c r="O17" s="519"/>
      <c r="P17" s="89">
        <v>13</v>
      </c>
      <c r="Q17" s="397"/>
      <c r="R17" s="397"/>
      <c r="S17" s="397"/>
      <c r="T17" s="397"/>
      <c r="U17" s="397"/>
      <c r="V17" s="180"/>
      <c r="W17" s="180"/>
      <c r="X17" s="180"/>
      <c r="Y17" s="180"/>
      <c r="Z17" s="180"/>
    </row>
    <row r="18" spans="2:26" ht="20.25" customHeight="1" x14ac:dyDescent="0.3">
      <c r="B18" s="559"/>
      <c r="C18" s="521"/>
      <c r="D18" s="513"/>
      <c r="E18" s="89">
        <v>14</v>
      </c>
      <c r="F18" s="386" t="s">
        <v>345</v>
      </c>
      <c r="G18" s="87" t="s">
        <v>346</v>
      </c>
      <c r="H18" s="87"/>
      <c r="I18" s="113">
        <f t="shared" si="1"/>
        <v>9</v>
      </c>
      <c r="J18" s="89"/>
      <c r="K18" s="518"/>
      <c r="L18" s="519"/>
      <c r="M18" s="519"/>
      <c r="N18" s="519"/>
      <c r="O18" s="519"/>
      <c r="P18" s="89">
        <v>14</v>
      </c>
      <c r="Q18" s="397"/>
      <c r="R18" s="397"/>
      <c r="S18" s="397"/>
      <c r="T18" s="397"/>
      <c r="U18" s="397"/>
      <c r="V18" s="180"/>
      <c r="W18" s="180"/>
      <c r="X18" s="180"/>
      <c r="Y18" s="180"/>
      <c r="Z18" s="180"/>
    </row>
    <row r="19" spans="2:26" ht="20.25" customHeight="1" x14ac:dyDescent="0.3">
      <c r="B19" s="559"/>
      <c r="C19" s="521"/>
      <c r="D19" s="513"/>
      <c r="E19" s="89">
        <v>15</v>
      </c>
      <c r="F19" s="386" t="s">
        <v>347</v>
      </c>
      <c r="G19" s="87" t="s">
        <v>348</v>
      </c>
      <c r="H19" s="87"/>
      <c r="I19" s="113">
        <f t="shared" si="1"/>
        <v>9</v>
      </c>
      <c r="J19" s="89"/>
      <c r="K19" s="518"/>
      <c r="L19" s="519"/>
      <c r="M19" s="519"/>
      <c r="N19" s="519"/>
      <c r="O19" s="519"/>
      <c r="P19" s="89">
        <v>15</v>
      </c>
      <c r="Q19" s="397"/>
      <c r="R19" s="397"/>
      <c r="S19" s="397"/>
      <c r="T19" s="397"/>
      <c r="U19" s="397"/>
      <c r="V19" s="180"/>
      <c r="W19" s="180"/>
      <c r="X19" s="180"/>
      <c r="Y19" s="180"/>
      <c r="Z19" s="180"/>
    </row>
    <row r="20" spans="2:26" ht="20.25" customHeight="1" x14ac:dyDescent="0.3">
      <c r="B20" s="559"/>
      <c r="C20" s="521"/>
      <c r="D20" s="513"/>
      <c r="E20" s="89">
        <v>16</v>
      </c>
      <c r="F20" s="386" t="s">
        <v>349</v>
      </c>
      <c r="G20" s="87"/>
      <c r="H20" s="87"/>
      <c r="I20" s="113">
        <f t="shared" si="1"/>
        <v>9</v>
      </c>
      <c r="J20" s="89"/>
      <c r="K20" s="518"/>
      <c r="L20" s="519"/>
      <c r="M20" s="519"/>
      <c r="N20" s="519"/>
      <c r="O20" s="519"/>
      <c r="P20" s="89">
        <v>16</v>
      </c>
      <c r="Q20" s="106"/>
      <c r="R20" s="106"/>
      <c r="S20" s="106"/>
      <c r="T20" s="106"/>
      <c r="U20" s="106"/>
      <c r="V20" s="4"/>
      <c r="W20" s="4"/>
      <c r="X20" s="4"/>
      <c r="Y20" s="4"/>
      <c r="Z20" s="4"/>
    </row>
    <row r="21" spans="2:26" ht="20.25" customHeight="1" x14ac:dyDescent="0.3">
      <c r="B21" s="559"/>
      <c r="C21" s="521"/>
      <c r="D21" s="513"/>
      <c r="E21" s="89">
        <v>17</v>
      </c>
      <c r="F21" s="387" t="s">
        <v>350</v>
      </c>
      <c r="G21" s="88"/>
      <c r="H21" s="88"/>
      <c r="I21" s="113">
        <f t="shared" si="1"/>
        <v>9</v>
      </c>
      <c r="J21" s="89"/>
      <c r="K21" s="518"/>
      <c r="L21" s="519"/>
      <c r="M21" s="519"/>
      <c r="N21" s="519"/>
      <c r="O21" s="519"/>
      <c r="P21" s="89">
        <v>17</v>
      </c>
      <c r="Q21" s="106"/>
      <c r="R21" s="106"/>
      <c r="S21" s="106"/>
      <c r="T21" s="106"/>
      <c r="U21" s="106"/>
      <c r="V21" s="4"/>
      <c r="W21" s="4"/>
      <c r="X21" s="4"/>
      <c r="Y21" s="4"/>
      <c r="Z21" s="4"/>
    </row>
    <row r="22" spans="2:26" ht="22.5" customHeight="1" x14ac:dyDescent="0.3">
      <c r="B22" s="559"/>
      <c r="C22" s="521"/>
      <c r="D22" s="513"/>
      <c r="E22" s="89">
        <v>18</v>
      </c>
      <c r="F22" s="388" t="s">
        <v>2272</v>
      </c>
      <c r="G22" s="35" t="s">
        <v>2273</v>
      </c>
      <c r="H22" s="35" t="s">
        <v>1619</v>
      </c>
      <c r="I22" s="113">
        <f t="shared" si="1"/>
        <v>9</v>
      </c>
      <c r="J22" s="52"/>
      <c r="K22" s="518"/>
      <c r="L22" s="519"/>
      <c r="M22" s="519"/>
      <c r="N22" s="519"/>
      <c r="O22" s="519"/>
      <c r="P22" s="89">
        <v>18</v>
      </c>
      <c r="Q22" s="106"/>
      <c r="R22" s="106"/>
      <c r="S22" s="4"/>
      <c r="T22" s="4"/>
      <c r="U22" s="4"/>
      <c r="V22" s="4"/>
      <c r="W22" s="4"/>
      <c r="X22" s="4"/>
      <c r="Y22" s="4"/>
      <c r="Z22" s="4"/>
    </row>
    <row r="23" spans="2:26" ht="20.25" customHeight="1" x14ac:dyDescent="0.3">
      <c r="B23" s="559"/>
      <c r="C23" s="521"/>
      <c r="D23" s="513"/>
      <c r="E23" s="89">
        <v>19</v>
      </c>
      <c r="F23" s="389" t="s">
        <v>351</v>
      </c>
      <c r="G23" s="89" t="s">
        <v>352</v>
      </c>
      <c r="H23" s="89"/>
      <c r="I23" s="113">
        <f t="shared" ref="I23:I28" si="2">9+(1)</f>
        <v>10</v>
      </c>
      <c r="J23" s="89"/>
      <c r="K23" s="518"/>
      <c r="L23" s="519"/>
      <c r="M23" s="519"/>
      <c r="N23" s="519"/>
      <c r="O23" s="519"/>
      <c r="P23" s="89">
        <v>19</v>
      </c>
      <c r="Q23" s="397"/>
      <c r="R23" s="397"/>
      <c r="S23" s="397"/>
      <c r="T23" s="397"/>
      <c r="U23" s="397"/>
      <c r="V23" s="180"/>
      <c r="W23" s="180"/>
      <c r="X23" s="180"/>
      <c r="Y23" s="180"/>
      <c r="Z23" s="180"/>
    </row>
    <row r="24" spans="2:26" ht="20.25" customHeight="1" x14ac:dyDescent="0.3">
      <c r="B24" s="559"/>
      <c r="C24" s="521"/>
      <c r="D24" s="513"/>
      <c r="E24" s="89">
        <v>20</v>
      </c>
      <c r="F24" s="389" t="s">
        <v>353</v>
      </c>
      <c r="G24" s="89" t="s">
        <v>354</v>
      </c>
      <c r="H24" s="89"/>
      <c r="I24" s="113">
        <f t="shared" si="2"/>
        <v>10</v>
      </c>
      <c r="J24" s="89"/>
      <c r="K24" s="518"/>
      <c r="L24" s="519"/>
      <c r="M24" s="519"/>
      <c r="N24" s="519"/>
      <c r="O24" s="519"/>
      <c r="P24" s="89">
        <v>20</v>
      </c>
      <c r="Q24" s="397"/>
      <c r="R24" s="397"/>
      <c r="S24" s="397"/>
      <c r="T24" s="397"/>
      <c r="U24" s="397"/>
      <c r="V24" s="180"/>
      <c r="W24" s="180"/>
      <c r="X24" s="180"/>
      <c r="Y24" s="180"/>
      <c r="Z24" s="180"/>
    </row>
    <row r="25" spans="2:26" ht="20.25" customHeight="1" x14ac:dyDescent="0.3">
      <c r="B25" s="559"/>
      <c r="C25" s="521"/>
      <c r="D25" s="513"/>
      <c r="E25" s="89">
        <v>21</v>
      </c>
      <c r="F25" s="389" t="s">
        <v>357</v>
      </c>
      <c r="G25" s="89" t="s">
        <v>358</v>
      </c>
      <c r="H25" s="89"/>
      <c r="I25" s="113">
        <f t="shared" si="2"/>
        <v>10</v>
      </c>
      <c r="J25" s="89"/>
      <c r="K25" s="518"/>
      <c r="L25" s="519"/>
      <c r="M25" s="519"/>
      <c r="N25" s="519"/>
      <c r="O25" s="519"/>
      <c r="P25" s="89">
        <v>21</v>
      </c>
      <c r="Q25" s="397"/>
      <c r="R25" s="397"/>
      <c r="S25" s="397"/>
      <c r="T25" s="397"/>
      <c r="U25" s="397"/>
      <c r="V25" s="180"/>
      <c r="W25" s="180"/>
      <c r="X25" s="180"/>
      <c r="Y25" s="180"/>
      <c r="Z25" s="180"/>
    </row>
    <row r="26" spans="2:26" ht="20.25" customHeight="1" x14ac:dyDescent="0.3">
      <c r="B26" s="559"/>
      <c r="C26" s="521"/>
      <c r="D26" s="513"/>
      <c r="E26" s="89">
        <v>22</v>
      </c>
      <c r="F26" s="389" t="s">
        <v>359</v>
      </c>
      <c r="G26" s="89" t="s">
        <v>360</v>
      </c>
      <c r="H26" s="89"/>
      <c r="I26" s="113">
        <f t="shared" si="2"/>
        <v>10</v>
      </c>
      <c r="J26" s="89"/>
      <c r="K26" s="518"/>
      <c r="L26" s="519"/>
      <c r="M26" s="519"/>
      <c r="N26" s="519"/>
      <c r="O26" s="519"/>
      <c r="P26" s="89">
        <v>22</v>
      </c>
      <c r="Q26" s="397"/>
      <c r="R26" s="397"/>
      <c r="S26" s="397"/>
      <c r="T26" s="397"/>
      <c r="U26" s="397"/>
      <c r="V26" s="180"/>
      <c r="W26" s="180"/>
      <c r="X26" s="180"/>
      <c r="Y26" s="180"/>
      <c r="Z26" s="180"/>
    </row>
    <row r="27" spans="2:26" ht="20.25" customHeight="1" x14ac:dyDescent="0.3">
      <c r="B27" s="559"/>
      <c r="C27" s="521"/>
      <c r="D27" s="513"/>
      <c r="E27" s="89">
        <v>23</v>
      </c>
      <c r="F27" s="389" t="s">
        <v>363</v>
      </c>
      <c r="G27" s="89"/>
      <c r="H27" s="89"/>
      <c r="I27" s="113">
        <f t="shared" si="2"/>
        <v>10</v>
      </c>
      <c r="J27" s="89"/>
      <c r="K27" s="518"/>
      <c r="L27" s="519"/>
      <c r="M27" s="519"/>
      <c r="N27" s="519"/>
      <c r="O27" s="519"/>
      <c r="P27" s="89">
        <v>23</v>
      </c>
      <c r="Q27" s="397"/>
      <c r="R27" s="397"/>
      <c r="S27" s="397"/>
      <c r="T27" s="397"/>
      <c r="U27" s="397"/>
      <c r="V27" s="180"/>
      <c r="W27" s="180"/>
      <c r="X27" s="180"/>
      <c r="Y27" s="180"/>
      <c r="Z27" s="180"/>
    </row>
    <row r="28" spans="2:26" ht="20.25" customHeight="1" x14ac:dyDescent="0.3">
      <c r="B28" s="559"/>
      <c r="C28" s="521"/>
      <c r="D28" s="513"/>
      <c r="E28" s="89">
        <v>24</v>
      </c>
      <c r="F28" s="389" t="s">
        <v>364</v>
      </c>
      <c r="G28" s="89" t="s">
        <v>365</v>
      </c>
      <c r="H28" s="89"/>
      <c r="I28" s="113">
        <f t="shared" si="2"/>
        <v>10</v>
      </c>
      <c r="J28" s="131"/>
      <c r="K28" s="518"/>
      <c r="L28" s="519"/>
      <c r="M28" s="519"/>
      <c r="N28" s="519"/>
      <c r="O28" s="519"/>
      <c r="P28" s="89">
        <v>24</v>
      </c>
      <c r="Q28" s="397"/>
      <c r="R28" s="397"/>
      <c r="S28" s="397"/>
      <c r="T28" s="397"/>
      <c r="U28" s="397"/>
      <c r="V28" s="180"/>
      <c r="W28" s="180"/>
      <c r="X28" s="180"/>
      <c r="Y28" s="180"/>
      <c r="Z28" s="180"/>
    </row>
    <row r="29" spans="2:26" ht="20.25" customHeight="1" x14ac:dyDescent="0.3">
      <c r="B29" s="560"/>
      <c r="C29" s="522"/>
      <c r="D29" s="514"/>
      <c r="E29" s="89">
        <v>25</v>
      </c>
      <c r="F29" s="389" t="s">
        <v>2123</v>
      </c>
      <c r="G29" s="103"/>
      <c r="H29" s="103"/>
      <c r="I29" s="113">
        <f>9+(1)</f>
        <v>10</v>
      </c>
      <c r="J29" s="89"/>
      <c r="K29" s="518"/>
      <c r="L29" s="519"/>
      <c r="M29" s="519"/>
      <c r="N29" s="519"/>
      <c r="O29" s="519"/>
      <c r="P29" s="89">
        <v>25</v>
      </c>
      <c r="Q29" s="397"/>
      <c r="R29" s="397"/>
      <c r="S29" s="397"/>
      <c r="T29" s="397"/>
      <c r="U29" s="397"/>
      <c r="V29" s="180"/>
      <c r="W29" s="180"/>
      <c r="X29" s="180"/>
      <c r="Y29" s="180"/>
      <c r="Z29" s="180"/>
    </row>
    <row r="30" spans="2:26" ht="20.25" x14ac:dyDescent="0.3">
      <c r="B30" s="335"/>
      <c r="C30" s="336"/>
      <c r="D30" s="337"/>
      <c r="E30" s="329"/>
      <c r="F30" s="329"/>
      <c r="G30" s="330"/>
      <c r="H30" s="330"/>
      <c r="I30" s="338"/>
      <c r="J30" s="330"/>
      <c r="K30" s="345"/>
      <c r="L30" s="345"/>
      <c r="M30" s="345"/>
      <c r="N30" s="345"/>
      <c r="O30" s="345"/>
      <c r="P30" s="330"/>
      <c r="Q30" s="332"/>
      <c r="R30" s="332"/>
      <c r="S30" s="332"/>
      <c r="T30" s="332"/>
      <c r="U30" s="332"/>
      <c r="V30" s="333"/>
      <c r="W30" s="333"/>
      <c r="X30" s="333"/>
      <c r="Y30" s="333"/>
      <c r="Z30" s="333"/>
    </row>
    <row r="31" spans="2:26" ht="20.25" x14ac:dyDescent="0.3">
      <c r="B31" s="335"/>
      <c r="C31" s="336"/>
      <c r="D31" s="337"/>
      <c r="E31" s="329"/>
      <c r="F31" s="329"/>
      <c r="G31" s="330"/>
      <c r="H31" s="330"/>
      <c r="I31" s="338"/>
      <c r="J31" s="330"/>
      <c r="K31" s="345"/>
      <c r="L31" s="345"/>
      <c r="M31" s="345"/>
      <c r="N31" s="345"/>
      <c r="O31" s="345"/>
      <c r="P31" s="330"/>
      <c r="Q31" s="332"/>
      <c r="R31" s="332"/>
      <c r="S31" s="332"/>
      <c r="T31" s="332"/>
      <c r="U31" s="332"/>
      <c r="V31" s="333"/>
      <c r="W31" s="333"/>
      <c r="X31" s="333"/>
      <c r="Y31" s="333"/>
      <c r="Z31" s="333"/>
    </row>
    <row r="32" spans="2:26" ht="20.25" x14ac:dyDescent="0.3">
      <c r="B32" s="529">
        <v>34</v>
      </c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</row>
  </sheetData>
  <mergeCells count="45">
    <mergeCell ref="D5:D29"/>
    <mergeCell ref="C5:C29"/>
    <mergeCell ref="B5:B29"/>
    <mergeCell ref="K11:O11"/>
    <mergeCell ref="K12:O12"/>
    <mergeCell ref="K13:O13"/>
    <mergeCell ref="K14:O14"/>
    <mergeCell ref="K15:O15"/>
    <mergeCell ref="K16:O16"/>
    <mergeCell ref="K25:O25"/>
    <mergeCell ref="K18:O18"/>
    <mergeCell ref="K19:O19"/>
    <mergeCell ref="K17:O17"/>
    <mergeCell ref="B32:Z32"/>
    <mergeCell ref="K5:O5"/>
    <mergeCell ref="K6:O6"/>
    <mergeCell ref="K7:O7"/>
    <mergeCell ref="K8:O8"/>
    <mergeCell ref="K9:O9"/>
    <mergeCell ref="K10:O10"/>
    <mergeCell ref="K26:O26"/>
    <mergeCell ref="K27:O27"/>
    <mergeCell ref="K28:O28"/>
    <mergeCell ref="K29:O29"/>
    <mergeCell ref="K20:O20"/>
    <mergeCell ref="K21:O21"/>
    <mergeCell ref="K22:O22"/>
    <mergeCell ref="K23:O23"/>
    <mergeCell ref="K24:O24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I3:I4"/>
    <mergeCell ref="J3:J4"/>
    <mergeCell ref="K3:O4"/>
    <mergeCell ref="P3:Z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7"/>
  <sheetViews>
    <sheetView zoomScale="90" zoomScaleNormal="90" workbookViewId="0">
      <selection activeCell="AH15" sqref="AH1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75" style="7" customWidth="1"/>
    <col min="9" max="9" width="5.25" customWidth="1"/>
    <col min="10" max="13" width="3" customWidth="1"/>
    <col min="14" max="26" width="3.625" customWidth="1"/>
    <col min="27" max="27" width="12.875" customWidth="1"/>
  </cols>
  <sheetData>
    <row r="1" spans="2:26" ht="38.25" x14ac:dyDescent="0.3">
      <c r="B1" s="496" t="s">
        <v>1470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75" t="s">
        <v>2447</v>
      </c>
      <c r="C2" s="575"/>
      <c r="D2" s="575"/>
      <c r="E2" s="575"/>
      <c r="F2" s="575"/>
      <c r="G2" s="575"/>
      <c r="H2" s="575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337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1580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2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customHeight="1" x14ac:dyDescent="0.3">
      <c r="B5" s="558"/>
      <c r="C5" s="520" t="s">
        <v>1415</v>
      </c>
      <c r="D5" s="512" t="s">
        <v>300</v>
      </c>
      <c r="E5" s="89">
        <v>1</v>
      </c>
      <c r="F5" s="89" t="s">
        <v>366</v>
      </c>
      <c r="G5" s="89" t="s">
        <v>367</v>
      </c>
      <c r="H5" s="89"/>
      <c r="I5" s="113">
        <f t="shared" ref="I5" si="0">10+(1)</f>
        <v>11</v>
      </c>
      <c r="J5" s="89"/>
      <c r="K5" s="518"/>
      <c r="L5" s="519"/>
      <c r="M5" s="519"/>
      <c r="N5" s="519"/>
      <c r="O5" s="519"/>
      <c r="P5" s="89">
        <v>1</v>
      </c>
      <c r="Q5" s="397"/>
      <c r="R5" s="397"/>
      <c r="S5" s="397"/>
      <c r="T5" s="397"/>
      <c r="U5" s="397"/>
      <c r="V5" s="180"/>
      <c r="W5" s="180"/>
      <c r="X5" s="180"/>
      <c r="Y5" s="180"/>
      <c r="Z5" s="180"/>
    </row>
    <row r="6" spans="2:26" ht="20.25" customHeight="1" x14ac:dyDescent="0.3">
      <c r="B6" s="559"/>
      <c r="C6" s="521"/>
      <c r="D6" s="513"/>
      <c r="E6" s="89">
        <v>2</v>
      </c>
      <c r="F6" s="89" t="s">
        <v>368</v>
      </c>
      <c r="G6" s="89" t="s">
        <v>369</v>
      </c>
      <c r="H6" s="89"/>
      <c r="I6" s="113">
        <f t="shared" ref="I6:I11" si="1">10+(1)</f>
        <v>11</v>
      </c>
      <c r="J6" s="89"/>
      <c r="K6" s="492"/>
      <c r="L6" s="492"/>
      <c r="M6" s="492"/>
      <c r="N6" s="492"/>
      <c r="O6" s="492"/>
      <c r="P6" s="89">
        <v>2</v>
      </c>
      <c r="Q6" s="164"/>
      <c r="R6" s="164"/>
      <c r="S6" s="164"/>
      <c r="T6" s="164"/>
      <c r="U6" s="164"/>
      <c r="V6" s="169"/>
      <c r="W6" s="169"/>
      <c r="X6" s="169"/>
      <c r="Y6" s="169"/>
      <c r="Z6" s="169"/>
    </row>
    <row r="7" spans="2:26" ht="20.25" customHeight="1" x14ac:dyDescent="0.3">
      <c r="B7" s="559"/>
      <c r="C7" s="521"/>
      <c r="D7" s="513"/>
      <c r="E7" s="89">
        <v>3</v>
      </c>
      <c r="F7" s="89" t="s">
        <v>370</v>
      </c>
      <c r="G7" s="89" t="s">
        <v>371</v>
      </c>
      <c r="H7" s="89"/>
      <c r="I7" s="113">
        <f t="shared" si="1"/>
        <v>11</v>
      </c>
      <c r="J7" s="89"/>
      <c r="K7" s="492"/>
      <c r="L7" s="492"/>
      <c r="M7" s="492"/>
      <c r="N7" s="492"/>
      <c r="O7" s="492"/>
      <c r="P7" s="89">
        <v>3</v>
      </c>
      <c r="Q7" s="164"/>
      <c r="R7" s="164"/>
      <c r="S7" s="164"/>
      <c r="T7" s="164"/>
      <c r="U7" s="164"/>
      <c r="V7" s="169"/>
      <c r="W7" s="169"/>
      <c r="X7" s="169"/>
      <c r="Y7" s="169"/>
      <c r="Z7" s="169"/>
    </row>
    <row r="8" spans="2:26" ht="20.25" customHeight="1" x14ac:dyDescent="0.3">
      <c r="B8" s="559"/>
      <c r="C8" s="521"/>
      <c r="D8" s="513"/>
      <c r="E8" s="89">
        <v>4</v>
      </c>
      <c r="F8" s="89" t="s">
        <v>374</v>
      </c>
      <c r="G8" s="89" t="s">
        <v>375</v>
      </c>
      <c r="H8" s="89"/>
      <c r="I8" s="113">
        <f t="shared" si="1"/>
        <v>11</v>
      </c>
      <c r="J8" s="89"/>
      <c r="K8" s="492"/>
      <c r="L8" s="492"/>
      <c r="M8" s="492"/>
      <c r="N8" s="492"/>
      <c r="O8" s="492"/>
      <c r="P8" s="89">
        <v>4</v>
      </c>
      <c r="Q8" s="164"/>
      <c r="R8" s="164"/>
      <c r="S8" s="164"/>
      <c r="T8" s="164"/>
      <c r="U8" s="164"/>
      <c r="V8" s="169"/>
      <c r="W8" s="169"/>
      <c r="X8" s="169"/>
      <c r="Y8" s="169"/>
      <c r="Z8" s="169"/>
    </row>
    <row r="9" spans="2:26" ht="20.25" customHeight="1" x14ac:dyDescent="0.3">
      <c r="B9" s="559"/>
      <c r="C9" s="521"/>
      <c r="D9" s="513"/>
      <c r="E9" s="89">
        <v>5</v>
      </c>
      <c r="F9" s="89" t="s">
        <v>376</v>
      </c>
      <c r="G9" s="89"/>
      <c r="H9" s="89"/>
      <c r="I9" s="113">
        <f t="shared" si="1"/>
        <v>11</v>
      </c>
      <c r="J9" s="89"/>
      <c r="K9" s="492"/>
      <c r="L9" s="492"/>
      <c r="M9" s="492"/>
      <c r="N9" s="492"/>
      <c r="O9" s="492"/>
      <c r="P9" s="89">
        <v>5</v>
      </c>
      <c r="Q9" s="164"/>
      <c r="R9" s="164"/>
      <c r="S9" s="164"/>
      <c r="T9" s="164"/>
      <c r="U9" s="164"/>
      <c r="V9" s="169"/>
      <c r="W9" s="169"/>
      <c r="X9" s="169"/>
      <c r="Y9" s="169"/>
      <c r="Z9" s="169"/>
    </row>
    <row r="10" spans="2:26" ht="20.25" customHeight="1" x14ac:dyDescent="0.3">
      <c r="B10" s="559"/>
      <c r="C10" s="521"/>
      <c r="D10" s="513"/>
      <c r="E10" s="89">
        <v>6</v>
      </c>
      <c r="F10" s="89" t="s">
        <v>377</v>
      </c>
      <c r="G10" s="89"/>
      <c r="H10" s="89"/>
      <c r="I10" s="113">
        <f t="shared" si="1"/>
        <v>11</v>
      </c>
      <c r="J10" s="103"/>
      <c r="K10" s="492"/>
      <c r="L10" s="492"/>
      <c r="M10" s="492"/>
      <c r="N10" s="492"/>
      <c r="O10" s="492"/>
      <c r="P10" s="89">
        <v>6</v>
      </c>
      <c r="Q10" s="164"/>
      <c r="R10" s="164"/>
      <c r="S10" s="164"/>
      <c r="T10" s="164"/>
      <c r="U10" s="164"/>
      <c r="V10" s="169"/>
      <c r="W10" s="169"/>
      <c r="X10" s="169"/>
      <c r="Y10" s="169"/>
      <c r="Z10" s="169"/>
    </row>
    <row r="11" spans="2:26" ht="20.25" customHeight="1" x14ac:dyDescent="0.3">
      <c r="B11" s="559"/>
      <c r="C11" s="521"/>
      <c r="D11" s="513"/>
      <c r="E11" s="89">
        <v>7</v>
      </c>
      <c r="F11" s="89" t="s">
        <v>2389</v>
      </c>
      <c r="G11" s="89"/>
      <c r="H11" s="89"/>
      <c r="I11" s="113">
        <f t="shared" si="1"/>
        <v>11</v>
      </c>
      <c r="J11" s="89">
        <v>6</v>
      </c>
      <c r="K11" s="519"/>
      <c r="L11" s="519"/>
      <c r="M11" s="519"/>
      <c r="N11" s="519"/>
      <c r="O11" s="519"/>
      <c r="P11" s="89">
        <v>7</v>
      </c>
      <c r="Q11" s="259"/>
      <c r="R11" s="259"/>
      <c r="S11" s="259"/>
      <c r="T11" s="259"/>
      <c r="U11" s="259"/>
      <c r="V11" s="180"/>
      <c r="W11" s="180"/>
      <c r="X11" s="180"/>
      <c r="Y11" s="180"/>
      <c r="Z11" s="180"/>
    </row>
    <row r="12" spans="2:26" ht="20.25" customHeight="1" x14ac:dyDescent="0.3">
      <c r="B12" s="559"/>
      <c r="C12" s="521"/>
      <c r="D12" s="513"/>
      <c r="E12" s="89">
        <v>8</v>
      </c>
      <c r="F12" s="8" t="s">
        <v>378</v>
      </c>
      <c r="G12" s="85" t="s">
        <v>379</v>
      </c>
      <c r="H12" s="85"/>
      <c r="I12" s="145">
        <v>12</v>
      </c>
      <c r="J12" s="89"/>
      <c r="K12" s="492"/>
      <c r="L12" s="492"/>
      <c r="M12" s="492"/>
      <c r="N12" s="492"/>
      <c r="O12" s="492"/>
      <c r="P12" s="89">
        <v>8</v>
      </c>
      <c r="Q12" s="164"/>
      <c r="R12" s="164"/>
      <c r="S12" s="164"/>
      <c r="T12" s="164"/>
      <c r="U12" s="164"/>
      <c r="V12" s="169"/>
      <c r="W12" s="169"/>
      <c r="X12" s="169"/>
      <c r="Y12" s="169"/>
      <c r="Z12" s="169"/>
    </row>
    <row r="13" spans="2:26" ht="20.25" customHeight="1" x14ac:dyDescent="0.3">
      <c r="B13" s="559"/>
      <c r="C13" s="521"/>
      <c r="D13" s="513"/>
      <c r="E13" s="89">
        <v>9</v>
      </c>
      <c r="F13" s="8" t="s">
        <v>380</v>
      </c>
      <c r="G13" s="85" t="s">
        <v>381</v>
      </c>
      <c r="H13" s="85"/>
      <c r="I13" s="145">
        <v>12</v>
      </c>
      <c r="J13" s="89"/>
      <c r="K13" s="492"/>
      <c r="L13" s="492"/>
      <c r="M13" s="492"/>
      <c r="N13" s="492"/>
      <c r="O13" s="492"/>
      <c r="P13" s="89">
        <v>9</v>
      </c>
      <c r="Q13" s="164"/>
      <c r="R13" s="164"/>
      <c r="S13" s="164"/>
      <c r="T13" s="164"/>
      <c r="U13" s="164"/>
      <c r="V13" s="169"/>
      <c r="W13" s="169"/>
      <c r="X13" s="169"/>
      <c r="Y13" s="169"/>
      <c r="Z13" s="169"/>
    </row>
    <row r="14" spans="2:26" ht="20.25" customHeight="1" x14ac:dyDescent="0.3">
      <c r="B14" s="559"/>
      <c r="C14" s="521"/>
      <c r="D14" s="513"/>
      <c r="E14" s="89">
        <v>10</v>
      </c>
      <c r="F14" s="8" t="s">
        <v>382</v>
      </c>
      <c r="G14" s="85" t="s">
        <v>383</v>
      </c>
      <c r="H14" s="85"/>
      <c r="I14" s="145">
        <v>12</v>
      </c>
      <c r="J14" s="89"/>
      <c r="K14" s="492"/>
      <c r="L14" s="492"/>
      <c r="M14" s="492"/>
      <c r="N14" s="492"/>
      <c r="O14" s="492"/>
      <c r="P14" s="89">
        <v>10</v>
      </c>
      <c r="Q14" s="164"/>
      <c r="R14" s="164"/>
      <c r="S14" s="164"/>
      <c r="T14" s="164"/>
      <c r="U14" s="164"/>
      <c r="V14" s="169"/>
      <c r="W14" s="169"/>
      <c r="X14" s="169"/>
      <c r="Y14" s="169"/>
      <c r="Z14" s="169"/>
    </row>
    <row r="15" spans="2:26" ht="20.25" customHeight="1" x14ac:dyDescent="0.3">
      <c r="B15" s="559"/>
      <c r="C15" s="521"/>
      <c r="D15" s="513"/>
      <c r="E15" s="89">
        <v>11</v>
      </c>
      <c r="F15" s="15" t="s">
        <v>384</v>
      </c>
      <c r="G15" s="121" t="s">
        <v>385</v>
      </c>
      <c r="H15" s="121"/>
      <c r="I15" s="145">
        <v>12</v>
      </c>
      <c r="J15" s="89"/>
      <c r="K15" s="492"/>
      <c r="L15" s="492"/>
      <c r="M15" s="492"/>
      <c r="N15" s="492"/>
      <c r="O15" s="492"/>
      <c r="P15" s="89">
        <v>11</v>
      </c>
      <c r="Q15" s="164"/>
      <c r="R15" s="164"/>
      <c r="S15" s="164"/>
      <c r="T15" s="164"/>
      <c r="U15" s="164"/>
      <c r="V15" s="169"/>
      <c r="W15" s="169"/>
      <c r="X15" s="169"/>
      <c r="Y15" s="169"/>
      <c r="Z15" s="169"/>
    </row>
    <row r="16" spans="2:26" ht="20.25" customHeight="1" x14ac:dyDescent="0.3">
      <c r="B16" s="559"/>
      <c r="C16" s="521"/>
      <c r="D16" s="513"/>
      <c r="E16" s="89">
        <v>12</v>
      </c>
      <c r="F16" s="172" t="s">
        <v>386</v>
      </c>
      <c r="G16" s="89" t="s">
        <v>387</v>
      </c>
      <c r="H16" s="89"/>
      <c r="I16" s="145">
        <v>12</v>
      </c>
      <c r="J16" s="89"/>
      <c r="K16" s="492"/>
      <c r="L16" s="492"/>
      <c r="M16" s="492"/>
      <c r="N16" s="492"/>
      <c r="O16" s="492"/>
      <c r="P16" s="89">
        <v>12</v>
      </c>
      <c r="Q16" s="164"/>
      <c r="R16" s="164"/>
      <c r="S16" s="164"/>
      <c r="T16" s="164"/>
      <c r="U16" s="164"/>
      <c r="V16" s="169"/>
      <c r="W16" s="169"/>
      <c r="X16" s="169"/>
      <c r="Y16" s="169"/>
      <c r="Z16" s="169"/>
    </row>
    <row r="17" spans="2:26" ht="20.25" customHeight="1" x14ac:dyDescent="0.3">
      <c r="B17" s="559"/>
      <c r="C17" s="521"/>
      <c r="D17" s="513"/>
      <c r="E17" s="89">
        <v>13</v>
      </c>
      <c r="F17" s="172" t="s">
        <v>388</v>
      </c>
      <c r="G17" s="89" t="s">
        <v>389</v>
      </c>
      <c r="H17" s="89"/>
      <c r="I17" s="145">
        <v>12</v>
      </c>
      <c r="J17" s="131"/>
      <c r="K17" s="492"/>
      <c r="L17" s="492"/>
      <c r="M17" s="492"/>
      <c r="N17" s="492"/>
      <c r="O17" s="492"/>
      <c r="P17" s="89">
        <v>13</v>
      </c>
      <c r="Q17" s="164"/>
      <c r="R17" s="164"/>
      <c r="S17" s="164"/>
      <c r="T17" s="164"/>
      <c r="U17" s="164"/>
      <c r="V17" s="169"/>
      <c r="W17" s="169"/>
      <c r="X17" s="169"/>
      <c r="Y17" s="169"/>
      <c r="Z17" s="169"/>
    </row>
    <row r="18" spans="2:26" ht="20.25" customHeight="1" x14ac:dyDescent="0.3">
      <c r="B18" s="559"/>
      <c r="C18" s="521"/>
      <c r="D18" s="513"/>
      <c r="E18" s="89">
        <v>14</v>
      </c>
      <c r="F18" s="172" t="s">
        <v>390</v>
      </c>
      <c r="G18" s="89" t="s">
        <v>391</v>
      </c>
      <c r="H18" s="89"/>
      <c r="I18" s="145">
        <v>12</v>
      </c>
      <c r="J18" s="89"/>
      <c r="K18" s="492"/>
      <c r="L18" s="492"/>
      <c r="M18" s="492"/>
      <c r="N18" s="492"/>
      <c r="O18" s="492"/>
      <c r="P18" s="89">
        <v>14</v>
      </c>
      <c r="Q18" s="164"/>
      <c r="R18" s="164"/>
      <c r="S18" s="164"/>
      <c r="T18" s="164"/>
      <c r="U18" s="164"/>
      <c r="V18" s="169"/>
      <c r="W18" s="169"/>
      <c r="X18" s="169"/>
      <c r="Y18" s="169"/>
      <c r="Z18" s="169"/>
    </row>
    <row r="19" spans="2:26" ht="20.25" customHeight="1" x14ac:dyDescent="0.3">
      <c r="B19" s="559"/>
      <c r="C19" s="521"/>
      <c r="D19" s="513"/>
      <c r="E19" s="89">
        <v>15</v>
      </c>
      <c r="F19" s="172" t="s">
        <v>396</v>
      </c>
      <c r="G19" s="89" t="s">
        <v>397</v>
      </c>
      <c r="H19" s="89"/>
      <c r="I19" s="145">
        <v>12</v>
      </c>
      <c r="J19" s="89"/>
      <c r="K19" s="492"/>
      <c r="L19" s="492"/>
      <c r="M19" s="492"/>
      <c r="N19" s="492"/>
      <c r="O19" s="492"/>
      <c r="P19" s="89">
        <v>15</v>
      </c>
      <c r="Q19" s="164"/>
      <c r="R19" s="164"/>
      <c r="S19" s="164"/>
      <c r="T19" s="164"/>
      <c r="U19" s="164"/>
      <c r="V19" s="169"/>
      <c r="W19" s="169"/>
      <c r="X19" s="169"/>
      <c r="Y19" s="169"/>
      <c r="Z19" s="169"/>
    </row>
    <row r="20" spans="2:26" ht="20.25" customHeight="1" x14ac:dyDescent="0.3">
      <c r="B20" s="559"/>
      <c r="C20" s="521"/>
      <c r="D20" s="513"/>
      <c r="E20" s="89">
        <v>16</v>
      </c>
      <c r="F20" s="172" t="s">
        <v>398</v>
      </c>
      <c r="G20" s="89"/>
      <c r="H20" s="89"/>
      <c r="I20" s="145">
        <v>12</v>
      </c>
      <c r="J20" s="89"/>
      <c r="K20" s="492"/>
      <c r="L20" s="492"/>
      <c r="M20" s="492"/>
      <c r="N20" s="492"/>
      <c r="O20" s="492"/>
      <c r="P20" s="89">
        <v>16</v>
      </c>
      <c r="Q20" s="164"/>
      <c r="R20" s="164"/>
      <c r="S20" s="164"/>
      <c r="T20" s="164"/>
      <c r="U20" s="164"/>
      <c r="V20" s="169"/>
      <c r="W20" s="169"/>
      <c r="X20" s="169"/>
      <c r="Y20" s="169"/>
      <c r="Z20" s="169"/>
    </row>
    <row r="21" spans="2:26" ht="20.25" customHeight="1" x14ac:dyDescent="0.3">
      <c r="B21" s="559"/>
      <c r="C21" s="521"/>
      <c r="D21" s="513"/>
      <c r="E21" s="89">
        <v>17</v>
      </c>
      <c r="F21" s="172" t="s">
        <v>359</v>
      </c>
      <c r="G21" s="89"/>
      <c r="H21" s="131"/>
      <c r="I21" s="150">
        <v>12</v>
      </c>
      <c r="J21" s="131"/>
      <c r="K21" s="492"/>
      <c r="L21" s="492"/>
      <c r="M21" s="492"/>
      <c r="N21" s="492"/>
      <c r="O21" s="492"/>
      <c r="P21" s="89">
        <v>17</v>
      </c>
      <c r="Q21" s="164"/>
      <c r="R21" s="164"/>
      <c r="S21" s="164"/>
      <c r="T21" s="164"/>
      <c r="U21" s="164"/>
      <c r="V21" s="169"/>
      <c r="W21" s="169"/>
      <c r="X21" s="169"/>
      <c r="Y21" s="169"/>
      <c r="Z21" s="169"/>
    </row>
    <row r="22" spans="2:26" ht="20.25" customHeight="1" x14ac:dyDescent="0.3">
      <c r="B22" s="559"/>
      <c r="C22" s="521"/>
      <c r="D22" s="513"/>
      <c r="E22" s="89">
        <v>18</v>
      </c>
      <c r="F22" s="166" t="s">
        <v>40</v>
      </c>
      <c r="G22" s="131" t="s">
        <v>41</v>
      </c>
      <c r="H22" s="89"/>
      <c r="I22" s="90">
        <v>12</v>
      </c>
      <c r="J22" s="89"/>
      <c r="K22" s="492"/>
      <c r="L22" s="492"/>
      <c r="M22" s="492"/>
      <c r="N22" s="492"/>
      <c r="O22" s="492"/>
      <c r="P22" s="89">
        <v>18</v>
      </c>
      <c r="Q22" s="164"/>
      <c r="R22" s="164"/>
      <c r="S22" s="164"/>
      <c r="T22" s="164"/>
      <c r="U22" s="164"/>
      <c r="V22" s="169"/>
      <c r="W22" s="169"/>
      <c r="X22" s="169"/>
      <c r="Y22" s="169"/>
      <c r="Z22" s="169"/>
    </row>
    <row r="23" spans="2:26" ht="20.25" customHeight="1" x14ac:dyDescent="0.3">
      <c r="B23" s="559"/>
      <c r="C23" s="521"/>
      <c r="D23" s="513"/>
      <c r="E23" s="89">
        <v>19</v>
      </c>
      <c r="F23" s="172" t="s">
        <v>545</v>
      </c>
      <c r="G23" s="89" t="s">
        <v>740</v>
      </c>
      <c r="H23" s="89"/>
      <c r="I23" s="90">
        <v>12</v>
      </c>
      <c r="J23" s="103"/>
      <c r="K23" s="492"/>
      <c r="L23" s="492"/>
      <c r="M23" s="492"/>
      <c r="N23" s="492"/>
      <c r="O23" s="492"/>
      <c r="P23" s="89">
        <v>19</v>
      </c>
      <c r="Q23" s="164"/>
      <c r="R23" s="164"/>
      <c r="S23" s="164"/>
      <c r="T23" s="164"/>
      <c r="U23" s="164"/>
      <c r="V23" s="169"/>
      <c r="W23" s="169"/>
      <c r="X23" s="169"/>
      <c r="Y23" s="169"/>
      <c r="Z23" s="169"/>
    </row>
    <row r="24" spans="2:26" ht="20.25" x14ac:dyDescent="0.3">
      <c r="B24" s="560"/>
      <c r="C24" s="522"/>
      <c r="D24" s="514"/>
      <c r="E24" s="89">
        <v>20</v>
      </c>
      <c r="F24" s="188" t="s">
        <v>2280</v>
      </c>
      <c r="G24" s="98" t="s">
        <v>2281</v>
      </c>
      <c r="H24" s="89"/>
      <c r="I24" s="113">
        <f>11+(1)</f>
        <v>12</v>
      </c>
      <c r="J24" s="89"/>
      <c r="K24" s="492"/>
      <c r="L24" s="492"/>
      <c r="M24" s="492"/>
      <c r="N24" s="492"/>
      <c r="O24" s="492"/>
      <c r="P24" s="89">
        <v>20</v>
      </c>
      <c r="Q24" s="173"/>
      <c r="R24" s="173"/>
      <c r="S24" s="173"/>
      <c r="T24" s="173"/>
      <c r="U24" s="173"/>
      <c r="V24" s="180"/>
      <c r="W24" s="180"/>
      <c r="X24" s="180"/>
      <c r="Y24" s="180"/>
      <c r="Z24" s="180"/>
    </row>
    <row r="25" spans="2:26" ht="20.25" x14ac:dyDescent="0.3">
      <c r="B25" s="335"/>
      <c r="C25" s="336"/>
      <c r="D25" s="337"/>
      <c r="E25" s="329"/>
      <c r="F25" s="329"/>
      <c r="G25" s="330"/>
      <c r="H25" s="330"/>
      <c r="I25" s="338"/>
      <c r="J25" s="330"/>
      <c r="K25" s="345"/>
      <c r="L25" s="345"/>
      <c r="M25" s="345"/>
      <c r="N25" s="345"/>
      <c r="O25" s="345"/>
      <c r="P25" s="330"/>
      <c r="Q25" s="332"/>
      <c r="R25" s="332"/>
      <c r="S25" s="332"/>
      <c r="T25" s="332"/>
      <c r="U25" s="332"/>
      <c r="V25" s="333"/>
      <c r="W25" s="333"/>
      <c r="X25" s="333"/>
      <c r="Y25" s="333"/>
      <c r="Z25" s="333"/>
    </row>
    <row r="26" spans="2:26" ht="20.25" x14ac:dyDescent="0.3">
      <c r="B26" s="335"/>
      <c r="C26" s="336"/>
      <c r="D26" s="337"/>
      <c r="E26" s="329"/>
      <c r="F26" s="329"/>
      <c r="G26" s="330"/>
      <c r="H26" s="330"/>
      <c r="I26" s="338"/>
      <c r="J26" s="330"/>
      <c r="K26" s="345"/>
      <c r="L26" s="345"/>
      <c r="M26" s="345"/>
      <c r="N26" s="345"/>
      <c r="O26" s="345"/>
      <c r="P26" s="330"/>
      <c r="Q26" s="332"/>
      <c r="R26" s="332"/>
      <c r="S26" s="332"/>
      <c r="T26" s="332"/>
      <c r="U26" s="332"/>
      <c r="V26" s="333"/>
      <c r="W26" s="333"/>
      <c r="X26" s="333"/>
      <c r="Y26" s="333"/>
      <c r="Z26" s="333"/>
    </row>
    <row r="27" spans="2:26" ht="20.25" x14ac:dyDescent="0.3">
      <c r="B27" s="529">
        <v>15</v>
      </c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</row>
  </sheetData>
  <mergeCells count="40">
    <mergeCell ref="D5:D24"/>
    <mergeCell ref="C5:C24"/>
    <mergeCell ref="B5:B24"/>
    <mergeCell ref="K5:O5"/>
    <mergeCell ref="K24:O24"/>
    <mergeCell ref="K6:O6"/>
    <mergeCell ref="K21:O21"/>
    <mergeCell ref="K22:O22"/>
    <mergeCell ref="K23:O23"/>
    <mergeCell ref="P3:Z3"/>
    <mergeCell ref="K18:O18"/>
    <mergeCell ref="K19:O19"/>
    <mergeCell ref="K20:O20"/>
    <mergeCell ref="K7:O7"/>
    <mergeCell ref="K8:O8"/>
    <mergeCell ref="K9:O9"/>
    <mergeCell ref="K10:O10"/>
    <mergeCell ref="K12:O12"/>
    <mergeCell ref="K13:O13"/>
    <mergeCell ref="K14:O14"/>
    <mergeCell ref="K15:O15"/>
    <mergeCell ref="K16:O16"/>
    <mergeCell ref="K17:O17"/>
    <mergeCell ref="K11:O11"/>
    <mergeCell ref="B27:Z27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I3:I4"/>
    <mergeCell ref="J3:J4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85" zoomScaleNormal="85" workbookViewId="0">
      <selection activeCell="F33" sqref="F3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4.5" style="7" customWidth="1"/>
    <col min="9" max="9" width="5" customWidth="1"/>
    <col min="10" max="13" width="3" customWidth="1"/>
    <col min="14" max="26" width="3.625" customWidth="1"/>
  </cols>
  <sheetData>
    <row r="1" spans="2:26" ht="38.25" x14ac:dyDescent="0.3">
      <c r="B1" s="496" t="s">
        <v>1434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2449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447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1592</v>
      </c>
      <c r="K3" s="478" t="s">
        <v>1593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4"/>
      <c r="C4" s="484"/>
      <c r="D4" s="484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x14ac:dyDescent="0.3">
      <c r="B5" s="574"/>
      <c r="C5" s="526" t="s">
        <v>1838</v>
      </c>
      <c r="D5" s="524" t="s">
        <v>1801</v>
      </c>
      <c r="E5" s="172">
        <v>1</v>
      </c>
      <c r="F5" s="273" t="s">
        <v>1828</v>
      </c>
      <c r="G5" s="35" t="s">
        <v>1829</v>
      </c>
      <c r="H5" s="35" t="s">
        <v>1758</v>
      </c>
      <c r="I5" s="90" t="s">
        <v>1618</v>
      </c>
      <c r="J5" s="6"/>
      <c r="K5" s="491"/>
      <c r="L5" s="492"/>
      <c r="M5" s="492"/>
      <c r="N5" s="492"/>
      <c r="O5" s="492"/>
      <c r="P5" s="172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0.25" customHeight="1" x14ac:dyDescent="0.3">
      <c r="B6" s="574"/>
      <c r="C6" s="526"/>
      <c r="D6" s="524"/>
      <c r="E6" s="250">
        <v>2</v>
      </c>
      <c r="F6" s="278" t="s">
        <v>404</v>
      </c>
      <c r="G6" s="87" t="s">
        <v>1841</v>
      </c>
      <c r="H6" s="86"/>
      <c r="I6" s="123">
        <f>1+(1)</f>
        <v>2</v>
      </c>
      <c r="J6" s="89"/>
      <c r="K6" s="491"/>
      <c r="L6" s="492"/>
      <c r="M6" s="492"/>
      <c r="N6" s="492"/>
      <c r="O6" s="492"/>
      <c r="P6" s="250">
        <v>2</v>
      </c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2:26" ht="20.25" customHeight="1" x14ac:dyDescent="0.3">
      <c r="B7" s="574"/>
      <c r="C7" s="526"/>
      <c r="D7" s="524"/>
      <c r="E7" s="365">
        <v>3</v>
      </c>
      <c r="F7" s="281" t="s">
        <v>405</v>
      </c>
      <c r="G7" s="88" t="s">
        <v>406</v>
      </c>
      <c r="H7" s="122"/>
      <c r="I7" s="123">
        <f>2+(1)</f>
        <v>3</v>
      </c>
      <c r="J7" s="89"/>
      <c r="K7" s="491"/>
      <c r="L7" s="492"/>
      <c r="M7" s="492"/>
      <c r="N7" s="492"/>
      <c r="O7" s="492"/>
      <c r="P7" s="308">
        <v>3</v>
      </c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2:26" ht="20.25" customHeight="1" x14ac:dyDescent="0.3">
      <c r="B8" s="574"/>
      <c r="C8" s="526"/>
      <c r="D8" s="524"/>
      <c r="E8" s="365">
        <v>4</v>
      </c>
      <c r="F8" s="273" t="s">
        <v>409</v>
      </c>
      <c r="G8" s="89" t="s">
        <v>410</v>
      </c>
      <c r="H8" s="89"/>
      <c r="I8" s="123">
        <f>2+(1)</f>
        <v>3</v>
      </c>
      <c r="J8" s="89"/>
      <c r="K8" s="491"/>
      <c r="L8" s="492"/>
      <c r="M8" s="492"/>
      <c r="N8" s="492"/>
      <c r="O8" s="492"/>
      <c r="P8" s="308">
        <v>4</v>
      </c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2:26" ht="20.25" customHeight="1" x14ac:dyDescent="0.3">
      <c r="B9" s="574"/>
      <c r="C9" s="526"/>
      <c r="D9" s="524"/>
      <c r="E9" s="365">
        <v>5</v>
      </c>
      <c r="F9" s="280" t="s">
        <v>411</v>
      </c>
      <c r="G9" s="95" t="s">
        <v>412</v>
      </c>
      <c r="H9" s="85"/>
      <c r="I9" s="123">
        <f>2+(1)</f>
        <v>3</v>
      </c>
      <c r="J9" s="89"/>
      <c r="K9" s="491"/>
      <c r="L9" s="492"/>
      <c r="M9" s="492"/>
      <c r="N9" s="492"/>
      <c r="O9" s="492"/>
      <c r="P9" s="308">
        <v>5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2:26" ht="20.25" customHeight="1" x14ac:dyDescent="0.3">
      <c r="B10" s="574"/>
      <c r="C10" s="526"/>
      <c r="D10" s="524"/>
      <c r="E10" s="365">
        <v>6</v>
      </c>
      <c r="F10" s="280" t="s">
        <v>39</v>
      </c>
      <c r="G10" s="95" t="s">
        <v>413</v>
      </c>
      <c r="H10" s="85"/>
      <c r="I10" s="123">
        <f>2+(1)</f>
        <v>3</v>
      </c>
      <c r="J10" s="89"/>
      <c r="K10" s="491"/>
      <c r="L10" s="492"/>
      <c r="M10" s="492"/>
      <c r="N10" s="492"/>
      <c r="O10" s="492"/>
      <c r="P10" s="308">
        <v>6</v>
      </c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2:26" ht="20.25" customHeight="1" x14ac:dyDescent="0.3">
      <c r="B11" s="574"/>
      <c r="C11" s="526"/>
      <c r="D11" s="524"/>
      <c r="E11" s="365">
        <v>7</v>
      </c>
      <c r="F11" s="273" t="s">
        <v>308</v>
      </c>
      <c r="G11" s="89" t="s">
        <v>309</v>
      </c>
      <c r="H11" s="89"/>
      <c r="I11" s="113">
        <f>2+(1)</f>
        <v>3</v>
      </c>
      <c r="J11" s="89"/>
      <c r="K11" s="491"/>
      <c r="L11" s="492"/>
      <c r="M11" s="492"/>
      <c r="N11" s="492"/>
      <c r="O11" s="492"/>
      <c r="P11" s="308">
        <v>7</v>
      </c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 ht="20.25" customHeight="1" x14ac:dyDescent="0.3">
      <c r="B12" s="574"/>
      <c r="C12" s="526"/>
      <c r="D12" s="524"/>
      <c r="E12" s="365">
        <v>8</v>
      </c>
      <c r="F12" s="280" t="s">
        <v>418</v>
      </c>
      <c r="G12" s="85" t="s">
        <v>419</v>
      </c>
      <c r="H12" s="85"/>
      <c r="I12" s="123">
        <f t="shared" ref="I12:I16" si="0">3+(1)</f>
        <v>4</v>
      </c>
      <c r="J12" s="89"/>
      <c r="K12" s="491"/>
      <c r="L12" s="492"/>
      <c r="M12" s="492"/>
      <c r="N12" s="492"/>
      <c r="O12" s="492"/>
      <c r="P12" s="308">
        <v>8</v>
      </c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2:26" ht="20.25" customHeight="1" x14ac:dyDescent="0.3">
      <c r="B13" s="574"/>
      <c r="C13" s="526"/>
      <c r="D13" s="524"/>
      <c r="E13" s="365">
        <v>9</v>
      </c>
      <c r="F13" s="279" t="s">
        <v>420</v>
      </c>
      <c r="G13" s="85" t="s">
        <v>421</v>
      </c>
      <c r="H13" s="85"/>
      <c r="I13" s="123">
        <f t="shared" si="0"/>
        <v>4</v>
      </c>
      <c r="J13" s="89"/>
      <c r="K13" s="491"/>
      <c r="L13" s="492"/>
      <c r="M13" s="492"/>
      <c r="N13" s="492"/>
      <c r="O13" s="492"/>
      <c r="P13" s="308">
        <v>9</v>
      </c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2:26" ht="20.25" customHeight="1" x14ac:dyDescent="0.3">
      <c r="B14" s="574"/>
      <c r="C14" s="526"/>
      <c r="D14" s="524"/>
      <c r="E14" s="365">
        <v>10</v>
      </c>
      <c r="F14" s="273" t="s">
        <v>424</v>
      </c>
      <c r="G14" s="85"/>
      <c r="H14" s="85"/>
      <c r="I14" s="123">
        <f t="shared" si="0"/>
        <v>4</v>
      </c>
      <c r="J14" s="89"/>
      <c r="K14" s="491"/>
      <c r="L14" s="492"/>
      <c r="M14" s="492"/>
      <c r="N14" s="492"/>
      <c r="O14" s="492"/>
      <c r="P14" s="308">
        <v>10</v>
      </c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2:26" ht="20.25" customHeight="1" x14ac:dyDescent="0.3">
      <c r="B15" s="574"/>
      <c r="C15" s="526"/>
      <c r="D15" s="524"/>
      <c r="E15" s="365">
        <v>11</v>
      </c>
      <c r="F15" s="273" t="s">
        <v>425</v>
      </c>
      <c r="G15" s="85"/>
      <c r="H15" s="85"/>
      <c r="I15" s="123">
        <f t="shared" si="0"/>
        <v>4</v>
      </c>
      <c r="J15" s="89"/>
      <c r="K15" s="491"/>
      <c r="L15" s="492"/>
      <c r="M15" s="492"/>
      <c r="N15" s="492"/>
      <c r="O15" s="492"/>
      <c r="P15" s="308">
        <v>11</v>
      </c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2:26" ht="20.25" customHeight="1" x14ac:dyDescent="0.3">
      <c r="B16" s="574"/>
      <c r="C16" s="526"/>
      <c r="D16" s="524"/>
      <c r="E16" s="365">
        <v>12</v>
      </c>
      <c r="F16" s="273" t="s">
        <v>1231</v>
      </c>
      <c r="G16" s="85" t="s">
        <v>1232</v>
      </c>
      <c r="H16" s="85"/>
      <c r="I16" s="123">
        <f t="shared" si="0"/>
        <v>4</v>
      </c>
      <c r="J16" s="89"/>
      <c r="K16" s="577"/>
      <c r="L16" s="578"/>
      <c r="M16" s="578"/>
      <c r="N16" s="578"/>
      <c r="O16" s="578"/>
      <c r="P16" s="308">
        <v>12</v>
      </c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2:26" ht="20.25" customHeight="1" x14ac:dyDescent="0.3">
      <c r="B17" s="574"/>
      <c r="C17" s="526"/>
      <c r="D17" s="524"/>
      <c r="E17" s="365">
        <v>13</v>
      </c>
      <c r="F17" s="273" t="s">
        <v>426</v>
      </c>
      <c r="G17" s="85" t="s">
        <v>427</v>
      </c>
      <c r="H17" s="85"/>
      <c r="I17" s="123">
        <f t="shared" ref="I17:I19" si="1">4+(1)</f>
        <v>5</v>
      </c>
      <c r="J17" s="89"/>
      <c r="K17" s="491"/>
      <c r="L17" s="492"/>
      <c r="M17" s="492"/>
      <c r="N17" s="492"/>
      <c r="O17" s="492"/>
      <c r="P17" s="308">
        <v>13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2:26" ht="20.25" customHeight="1" x14ac:dyDescent="0.3">
      <c r="B18" s="574"/>
      <c r="C18" s="526"/>
      <c r="D18" s="524"/>
      <c r="E18" s="365">
        <v>14</v>
      </c>
      <c r="F18" s="280" t="s">
        <v>430</v>
      </c>
      <c r="G18" s="85" t="s">
        <v>431</v>
      </c>
      <c r="H18" s="85"/>
      <c r="I18" s="123">
        <f t="shared" si="1"/>
        <v>5</v>
      </c>
      <c r="J18" s="89"/>
      <c r="K18" s="491"/>
      <c r="L18" s="492"/>
      <c r="M18" s="492"/>
      <c r="N18" s="492"/>
      <c r="O18" s="492"/>
      <c r="P18" s="308">
        <v>14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2:26" ht="20.25" customHeight="1" x14ac:dyDescent="0.3">
      <c r="B19" s="574"/>
      <c r="C19" s="526"/>
      <c r="D19" s="524"/>
      <c r="E19" s="365">
        <v>15</v>
      </c>
      <c r="F19" s="278" t="s">
        <v>434</v>
      </c>
      <c r="G19" s="86" t="s">
        <v>435</v>
      </c>
      <c r="H19" s="85"/>
      <c r="I19" s="123">
        <f t="shared" si="1"/>
        <v>5</v>
      </c>
      <c r="J19" s="89"/>
      <c r="K19" s="491"/>
      <c r="L19" s="492"/>
      <c r="M19" s="492"/>
      <c r="N19" s="492"/>
      <c r="O19" s="492"/>
      <c r="P19" s="308">
        <v>15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2:26" ht="20.25" customHeight="1" x14ac:dyDescent="0.3">
      <c r="B20" s="574"/>
      <c r="C20" s="526"/>
      <c r="D20" s="524"/>
      <c r="E20" s="365">
        <v>16</v>
      </c>
      <c r="F20" s="280" t="s">
        <v>438</v>
      </c>
      <c r="G20" s="95" t="s">
        <v>439</v>
      </c>
      <c r="H20" s="85"/>
      <c r="I20" s="123">
        <f t="shared" ref="I20:I22" si="2">5+(1)</f>
        <v>6</v>
      </c>
      <c r="J20" s="89"/>
      <c r="K20" s="491"/>
      <c r="L20" s="492"/>
      <c r="M20" s="492"/>
      <c r="N20" s="492"/>
      <c r="O20" s="492"/>
      <c r="P20" s="308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20.25" customHeight="1" x14ac:dyDescent="0.3">
      <c r="B21" s="574"/>
      <c r="C21" s="526"/>
      <c r="D21" s="524"/>
      <c r="E21" s="365">
        <v>17</v>
      </c>
      <c r="F21" s="278" t="s">
        <v>233</v>
      </c>
      <c r="G21" s="87" t="s">
        <v>234</v>
      </c>
      <c r="H21" s="87"/>
      <c r="I21" s="123">
        <f t="shared" si="2"/>
        <v>6</v>
      </c>
      <c r="J21" s="89"/>
      <c r="K21" s="518"/>
      <c r="L21" s="519"/>
      <c r="M21" s="519"/>
      <c r="N21" s="519"/>
      <c r="O21" s="519"/>
      <c r="P21" s="308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21.75" customHeight="1" x14ac:dyDescent="0.3">
      <c r="B22" s="574"/>
      <c r="C22" s="526"/>
      <c r="D22" s="524"/>
      <c r="E22" s="365">
        <v>18</v>
      </c>
      <c r="F22" s="273" t="s">
        <v>2371</v>
      </c>
      <c r="G22" s="89"/>
      <c r="H22" s="89"/>
      <c r="I22" s="123">
        <f t="shared" si="2"/>
        <v>6</v>
      </c>
      <c r="J22" s="89"/>
      <c r="K22" s="491"/>
      <c r="L22" s="492"/>
      <c r="M22" s="492"/>
      <c r="N22" s="492"/>
      <c r="O22" s="492"/>
      <c r="P22" s="308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20.25" customHeight="1" x14ac:dyDescent="0.3">
      <c r="B23" s="574"/>
      <c r="C23" s="526" t="s">
        <v>2448</v>
      </c>
      <c r="D23" s="524" t="s">
        <v>300</v>
      </c>
      <c r="E23" s="369">
        <v>19</v>
      </c>
      <c r="F23" s="273" t="s">
        <v>1792</v>
      </c>
      <c r="G23" s="35" t="s">
        <v>1793</v>
      </c>
      <c r="H23" s="35" t="s">
        <v>1765</v>
      </c>
      <c r="I23" s="90" t="s">
        <v>1618</v>
      </c>
      <c r="J23" s="6"/>
      <c r="K23" s="492"/>
      <c r="L23" s="492"/>
      <c r="M23" s="492"/>
      <c r="N23" s="492"/>
      <c r="O23" s="492"/>
      <c r="P23" s="369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20.25" customHeight="1" x14ac:dyDescent="0.3">
      <c r="B24" s="574"/>
      <c r="C24" s="526"/>
      <c r="D24" s="524"/>
      <c r="E24" s="369">
        <v>20</v>
      </c>
      <c r="F24" s="273" t="s">
        <v>301</v>
      </c>
      <c r="G24" s="89"/>
      <c r="H24" s="89"/>
      <c r="I24" s="113">
        <f t="shared" ref="I24:I26" si="3">2+(1)</f>
        <v>3</v>
      </c>
      <c r="J24" s="89"/>
      <c r="K24" s="492"/>
      <c r="L24" s="492"/>
      <c r="M24" s="492"/>
      <c r="N24" s="492"/>
      <c r="O24" s="492"/>
      <c r="P24" s="369">
        <v>20</v>
      </c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2:26" ht="20.25" customHeight="1" x14ac:dyDescent="0.3">
      <c r="B25" s="574"/>
      <c r="C25" s="526"/>
      <c r="D25" s="524"/>
      <c r="E25" s="369">
        <v>21</v>
      </c>
      <c r="F25" s="273" t="s">
        <v>304</v>
      </c>
      <c r="G25" s="89" t="s">
        <v>305</v>
      </c>
      <c r="H25" s="89"/>
      <c r="I25" s="113">
        <f t="shared" si="3"/>
        <v>3</v>
      </c>
      <c r="J25" s="89"/>
      <c r="K25" s="492"/>
      <c r="L25" s="492"/>
      <c r="M25" s="492"/>
      <c r="N25" s="492"/>
      <c r="O25" s="492"/>
      <c r="P25" s="369">
        <v>21</v>
      </c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2:26" ht="20.25" customHeight="1" x14ac:dyDescent="0.3">
      <c r="B26" s="574"/>
      <c r="C26" s="526"/>
      <c r="D26" s="524"/>
      <c r="E26" s="369">
        <v>22</v>
      </c>
      <c r="F26" s="273" t="s">
        <v>312</v>
      </c>
      <c r="G26" s="89"/>
      <c r="H26" s="89"/>
      <c r="I26" s="113">
        <f t="shared" si="3"/>
        <v>3</v>
      </c>
      <c r="J26" s="89"/>
      <c r="K26" s="492"/>
      <c r="L26" s="492"/>
      <c r="M26" s="492"/>
      <c r="N26" s="492"/>
      <c r="O26" s="492"/>
      <c r="P26" s="369">
        <v>22</v>
      </c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2:26" ht="20.25" customHeight="1" x14ac:dyDescent="0.3">
      <c r="B27" s="574"/>
      <c r="C27" s="526"/>
      <c r="D27" s="524"/>
      <c r="E27" s="369">
        <v>23</v>
      </c>
      <c r="F27" s="273" t="s">
        <v>315</v>
      </c>
      <c r="G27" s="89"/>
      <c r="H27" s="89"/>
      <c r="I27" s="113">
        <f t="shared" ref="I27:I28" si="4">3+(1)</f>
        <v>4</v>
      </c>
      <c r="J27" s="89"/>
      <c r="K27" s="492"/>
      <c r="L27" s="492"/>
      <c r="M27" s="492"/>
      <c r="N27" s="492"/>
      <c r="O27" s="492"/>
      <c r="P27" s="369">
        <v>23</v>
      </c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2:26" ht="20.25" customHeight="1" x14ac:dyDescent="0.3">
      <c r="B28" s="574"/>
      <c r="C28" s="526"/>
      <c r="D28" s="524"/>
      <c r="E28" s="369">
        <v>24</v>
      </c>
      <c r="F28" s="273" t="s">
        <v>316</v>
      </c>
      <c r="G28" s="89" t="s">
        <v>317</v>
      </c>
      <c r="H28" s="89"/>
      <c r="I28" s="113">
        <f t="shared" si="4"/>
        <v>4</v>
      </c>
      <c r="J28" s="89"/>
      <c r="K28" s="492"/>
      <c r="L28" s="492"/>
      <c r="M28" s="492"/>
      <c r="N28" s="492"/>
      <c r="O28" s="492"/>
      <c r="P28" s="369">
        <v>24</v>
      </c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2:26" ht="20.25" customHeight="1" x14ac:dyDescent="0.3">
      <c r="B29" s="574"/>
      <c r="C29" s="526"/>
      <c r="D29" s="524"/>
      <c r="E29" s="369">
        <v>25</v>
      </c>
      <c r="F29" s="273" t="s">
        <v>329</v>
      </c>
      <c r="G29" s="89" t="s">
        <v>330</v>
      </c>
      <c r="H29" s="89"/>
      <c r="I29" s="113">
        <f>4+(1)</f>
        <v>5</v>
      </c>
      <c r="J29" s="89"/>
      <c r="K29" s="492"/>
      <c r="L29" s="492"/>
      <c r="M29" s="492"/>
      <c r="N29" s="492"/>
      <c r="O29" s="492"/>
      <c r="P29" s="369">
        <v>25</v>
      </c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2:26" ht="20.25" customHeight="1" x14ac:dyDescent="0.3">
      <c r="B30" s="574"/>
      <c r="C30" s="526"/>
      <c r="D30" s="524"/>
      <c r="E30" s="369">
        <v>26</v>
      </c>
      <c r="F30" s="273" t="s">
        <v>333</v>
      </c>
      <c r="G30" s="89" t="s">
        <v>334</v>
      </c>
      <c r="H30" s="89"/>
      <c r="I30" s="113">
        <f>4+(1)</f>
        <v>5</v>
      </c>
      <c r="J30" s="89"/>
      <c r="K30" s="492"/>
      <c r="L30" s="492"/>
      <c r="M30" s="492"/>
      <c r="N30" s="492"/>
      <c r="O30" s="492"/>
      <c r="P30" s="369">
        <v>26</v>
      </c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2:26" ht="20.25" customHeight="1" x14ac:dyDescent="0.3">
      <c r="B31" s="574"/>
      <c r="C31" s="526"/>
      <c r="D31" s="524"/>
      <c r="E31" s="369">
        <v>27</v>
      </c>
      <c r="F31" s="276" t="s">
        <v>2357</v>
      </c>
      <c r="G31" s="89" t="s">
        <v>2358</v>
      </c>
      <c r="H31" s="89"/>
      <c r="I31" s="113">
        <f>5+(1)</f>
        <v>6</v>
      </c>
      <c r="J31" s="89"/>
      <c r="K31" s="519"/>
      <c r="L31" s="519"/>
      <c r="M31" s="519"/>
      <c r="N31" s="519"/>
      <c r="O31" s="519"/>
      <c r="P31" s="369">
        <v>27</v>
      </c>
      <c r="Q31" s="366"/>
      <c r="R31" s="366"/>
      <c r="S31" s="366"/>
      <c r="T31" s="366"/>
      <c r="U31" s="366"/>
      <c r="V31" s="180"/>
      <c r="W31" s="180"/>
      <c r="X31" s="180"/>
      <c r="Y31" s="180"/>
      <c r="Z31" s="180"/>
    </row>
    <row r="32" spans="2:26" ht="20.25" customHeight="1" x14ac:dyDescent="0.3">
      <c r="B32" s="574"/>
      <c r="C32" s="526"/>
      <c r="D32" s="524"/>
      <c r="E32" s="369">
        <v>28</v>
      </c>
      <c r="F32" s="276" t="s">
        <v>2359</v>
      </c>
      <c r="G32" s="89" t="s">
        <v>2360</v>
      </c>
      <c r="H32" s="89"/>
      <c r="I32" s="113">
        <f>5+(1)</f>
        <v>6</v>
      </c>
      <c r="J32" s="89"/>
      <c r="K32" s="519"/>
      <c r="L32" s="519"/>
      <c r="M32" s="519"/>
      <c r="N32" s="519"/>
      <c r="O32" s="519"/>
      <c r="P32" s="383">
        <v>28</v>
      </c>
      <c r="Q32" s="366"/>
      <c r="R32" s="366"/>
      <c r="S32" s="366"/>
      <c r="T32" s="366"/>
      <c r="U32" s="366"/>
      <c r="V32" s="180"/>
      <c r="W32" s="180"/>
      <c r="X32" s="180"/>
      <c r="Y32" s="180"/>
      <c r="Z32" s="180"/>
    </row>
    <row r="33" spans="2:26" ht="20.25" customHeight="1" x14ac:dyDescent="0.3">
      <c r="B33" s="574"/>
      <c r="C33" s="526"/>
      <c r="D33" s="524"/>
      <c r="E33" s="383">
        <v>29</v>
      </c>
      <c r="F33" s="275" t="s">
        <v>2363</v>
      </c>
      <c r="G33" s="87"/>
      <c r="H33" s="87"/>
      <c r="I33" s="113">
        <f>5+(1)</f>
        <v>6</v>
      </c>
      <c r="J33" s="89"/>
      <c r="K33" s="518"/>
      <c r="L33" s="519"/>
      <c r="M33" s="519"/>
      <c r="N33" s="519"/>
      <c r="O33" s="519"/>
      <c r="P33" s="383">
        <v>29</v>
      </c>
      <c r="Q33" s="382"/>
      <c r="R33" s="382"/>
      <c r="S33" s="382"/>
      <c r="T33" s="382"/>
      <c r="U33" s="382"/>
      <c r="V33" s="180"/>
      <c r="W33" s="180"/>
      <c r="X33" s="180"/>
      <c r="Y33" s="180"/>
      <c r="Z33" s="180"/>
    </row>
    <row r="34" spans="2:26" ht="20.25" customHeight="1" x14ac:dyDescent="0.3">
      <c r="B34" s="574"/>
      <c r="C34" s="526"/>
      <c r="D34" s="524"/>
      <c r="E34" s="383">
        <v>30</v>
      </c>
      <c r="F34" s="276" t="s">
        <v>2362</v>
      </c>
      <c r="G34" s="89"/>
      <c r="H34" s="89"/>
      <c r="I34" s="113">
        <f>5+(1)</f>
        <v>6</v>
      </c>
      <c r="J34" s="89"/>
      <c r="K34" s="519"/>
      <c r="L34" s="519"/>
      <c r="M34" s="519"/>
      <c r="N34" s="519"/>
      <c r="O34" s="519"/>
      <c r="P34" s="383">
        <v>30</v>
      </c>
      <c r="Q34" s="366"/>
      <c r="R34" s="366"/>
      <c r="S34" s="366"/>
      <c r="T34" s="366"/>
      <c r="U34" s="366"/>
      <c r="V34" s="180"/>
      <c r="W34" s="180"/>
      <c r="X34" s="180"/>
      <c r="Y34" s="180"/>
      <c r="Z34" s="180"/>
    </row>
    <row r="35" spans="2:26" ht="20.25" customHeight="1" x14ac:dyDescent="0.3">
      <c r="B35" s="371"/>
      <c r="C35" s="336"/>
      <c r="D35" s="337"/>
      <c r="E35" s="329"/>
      <c r="F35" s="330"/>
      <c r="G35" s="330"/>
      <c r="H35" s="330"/>
      <c r="I35" s="338"/>
      <c r="J35" s="330"/>
      <c r="K35" s="332"/>
      <c r="L35" s="332"/>
      <c r="M35" s="332"/>
      <c r="N35" s="332"/>
      <c r="O35" s="332"/>
      <c r="P35" s="329"/>
      <c r="Q35" s="332"/>
      <c r="R35" s="332"/>
      <c r="S35" s="332"/>
      <c r="T35" s="332"/>
      <c r="U35" s="332"/>
      <c r="V35" s="333"/>
      <c r="W35" s="333"/>
      <c r="X35" s="333"/>
      <c r="Y35" s="333"/>
      <c r="Z35" s="333"/>
    </row>
    <row r="36" spans="2:26" ht="20.25" x14ac:dyDescent="0.3">
      <c r="B36" s="576">
        <v>16</v>
      </c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  <c r="U36" s="576"/>
      <c r="V36" s="576"/>
      <c r="W36" s="576"/>
      <c r="X36" s="576"/>
      <c r="Y36" s="576"/>
      <c r="Z36" s="576"/>
    </row>
  </sheetData>
  <mergeCells count="53">
    <mergeCell ref="P3:Z3"/>
    <mergeCell ref="K5:O5"/>
    <mergeCell ref="K3:O4"/>
    <mergeCell ref="K11:O11"/>
    <mergeCell ref="K13:O13"/>
    <mergeCell ref="I3:I4"/>
    <mergeCell ref="J3:J4"/>
    <mergeCell ref="K9:O9"/>
    <mergeCell ref="K10:O10"/>
    <mergeCell ref="K8:O8"/>
    <mergeCell ref="K7:O7"/>
    <mergeCell ref="H3:H4"/>
    <mergeCell ref="B3:B4"/>
    <mergeCell ref="C3:C4"/>
    <mergeCell ref="D3:D4"/>
    <mergeCell ref="E3:E4"/>
    <mergeCell ref="F3:G3"/>
    <mergeCell ref="B1:Z1"/>
    <mergeCell ref="B2:H2"/>
    <mergeCell ref="I2:N2"/>
    <mergeCell ref="O2:T2"/>
    <mergeCell ref="U2:X2"/>
    <mergeCell ref="Y2:Z2"/>
    <mergeCell ref="D5:D22"/>
    <mergeCell ref="C5:C22"/>
    <mergeCell ref="B5:B22"/>
    <mergeCell ref="K22:O22"/>
    <mergeCell ref="B36:Z36"/>
    <mergeCell ref="K12:O12"/>
    <mergeCell ref="K6:O6"/>
    <mergeCell ref="K21:O21"/>
    <mergeCell ref="K14:O14"/>
    <mergeCell ref="K15:O15"/>
    <mergeCell ref="K16:O16"/>
    <mergeCell ref="K20:O20"/>
    <mergeCell ref="K17:O17"/>
    <mergeCell ref="K18:O18"/>
    <mergeCell ref="K19:O19"/>
    <mergeCell ref="D23:D34"/>
    <mergeCell ref="C23:C34"/>
    <mergeCell ref="B23:B34"/>
    <mergeCell ref="K28:O28"/>
    <mergeCell ref="K23:O23"/>
    <mergeCell ref="K24:O24"/>
    <mergeCell ref="K25:O25"/>
    <mergeCell ref="K26:O26"/>
    <mergeCell ref="K27:O27"/>
    <mergeCell ref="K29:O29"/>
    <mergeCell ref="K30:O30"/>
    <mergeCell ref="K31:O31"/>
    <mergeCell ref="K32:O32"/>
    <mergeCell ref="K34:O34"/>
    <mergeCell ref="K33:O3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zoomScale="90" zoomScaleNormal="90" workbookViewId="0">
      <selection activeCell="AA16" sqref="AA1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75" style="7" customWidth="1"/>
    <col min="9" max="9" width="5" customWidth="1"/>
    <col min="10" max="13" width="3" customWidth="1"/>
    <col min="14" max="26" width="3.625" customWidth="1"/>
  </cols>
  <sheetData>
    <row r="1" spans="2:26" ht="38.25" x14ac:dyDescent="0.3">
      <c r="B1" s="496" t="s">
        <v>1471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2565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447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customHeight="1" x14ac:dyDescent="0.3">
      <c r="B5" s="515"/>
      <c r="C5" s="520" t="s">
        <v>446</v>
      </c>
      <c r="D5" s="512" t="s">
        <v>300</v>
      </c>
      <c r="E5" s="89">
        <v>13</v>
      </c>
      <c r="F5" s="55" t="s">
        <v>353</v>
      </c>
      <c r="G5" s="121" t="s">
        <v>2124</v>
      </c>
      <c r="H5" s="121"/>
      <c r="I5" s="123">
        <f t="shared" ref="I5:I10" si="0">6+(1)</f>
        <v>7</v>
      </c>
      <c r="J5" s="89"/>
      <c r="K5" s="491"/>
      <c r="L5" s="492"/>
      <c r="M5" s="492"/>
      <c r="N5" s="492"/>
      <c r="O5" s="492"/>
      <c r="P5" s="89">
        <v>13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0.25" customHeight="1" x14ac:dyDescent="0.3">
      <c r="B6" s="516"/>
      <c r="C6" s="521"/>
      <c r="D6" s="513"/>
      <c r="E6" s="89">
        <v>14</v>
      </c>
      <c r="F6" s="35" t="s">
        <v>2125</v>
      </c>
      <c r="G6" s="89" t="s">
        <v>2126</v>
      </c>
      <c r="H6" s="89"/>
      <c r="I6" s="123">
        <f t="shared" si="0"/>
        <v>7</v>
      </c>
      <c r="J6" s="89"/>
      <c r="K6" s="491"/>
      <c r="L6" s="492"/>
      <c r="M6" s="492"/>
      <c r="N6" s="492"/>
      <c r="O6" s="492"/>
      <c r="P6" s="89">
        <v>14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0.25" customHeight="1" x14ac:dyDescent="0.3">
      <c r="B7" s="516"/>
      <c r="C7" s="521"/>
      <c r="D7" s="513"/>
      <c r="E7" s="89">
        <v>15</v>
      </c>
      <c r="F7" s="41" t="s">
        <v>2127</v>
      </c>
      <c r="G7" s="95" t="s">
        <v>2128</v>
      </c>
      <c r="H7" s="95"/>
      <c r="I7" s="123">
        <f t="shared" si="0"/>
        <v>7</v>
      </c>
      <c r="J7" s="89"/>
      <c r="K7" s="491"/>
      <c r="L7" s="492"/>
      <c r="M7" s="492"/>
      <c r="N7" s="492"/>
      <c r="O7" s="492"/>
      <c r="P7" s="89">
        <v>15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0.25" customHeight="1" x14ac:dyDescent="0.3">
      <c r="B8" s="516"/>
      <c r="C8" s="521"/>
      <c r="D8" s="513"/>
      <c r="E8" s="89">
        <v>16</v>
      </c>
      <c r="F8" s="55" t="s">
        <v>2129</v>
      </c>
      <c r="G8" s="120" t="s">
        <v>2130</v>
      </c>
      <c r="H8" s="120"/>
      <c r="I8" s="123">
        <f t="shared" si="0"/>
        <v>7</v>
      </c>
      <c r="J8" s="131"/>
      <c r="K8" s="491"/>
      <c r="L8" s="492"/>
      <c r="M8" s="492"/>
      <c r="N8" s="492"/>
      <c r="O8" s="492"/>
      <c r="P8" s="89">
        <v>16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1.75" customHeight="1" x14ac:dyDescent="0.3">
      <c r="B9" s="516"/>
      <c r="C9" s="521"/>
      <c r="D9" s="513"/>
      <c r="E9" s="89">
        <v>17</v>
      </c>
      <c r="F9" s="35" t="s">
        <v>2131</v>
      </c>
      <c r="G9" s="89" t="s">
        <v>2132</v>
      </c>
      <c r="H9" s="89"/>
      <c r="I9" s="123">
        <f t="shared" si="0"/>
        <v>7</v>
      </c>
      <c r="J9" s="89"/>
      <c r="K9" s="491"/>
      <c r="L9" s="492"/>
      <c r="M9" s="492"/>
      <c r="N9" s="492"/>
      <c r="O9" s="492"/>
      <c r="P9" s="89">
        <v>17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1.75" customHeight="1" x14ac:dyDescent="0.3">
      <c r="B10" s="516"/>
      <c r="C10" s="521"/>
      <c r="D10" s="513"/>
      <c r="E10" s="89">
        <v>18</v>
      </c>
      <c r="F10" s="188" t="s">
        <v>600</v>
      </c>
      <c r="G10" s="89" t="s">
        <v>2133</v>
      </c>
      <c r="H10" s="89"/>
      <c r="I10" s="123">
        <f t="shared" si="0"/>
        <v>7</v>
      </c>
      <c r="J10" s="89"/>
      <c r="K10" s="491"/>
      <c r="L10" s="492"/>
      <c r="M10" s="492"/>
      <c r="N10" s="492"/>
      <c r="O10" s="492"/>
      <c r="P10" s="89">
        <v>18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0.25" customHeight="1" x14ac:dyDescent="0.3">
      <c r="B11" s="516"/>
      <c r="C11" s="521"/>
      <c r="D11" s="513"/>
      <c r="E11" s="89">
        <v>19</v>
      </c>
      <c r="F11" s="8" t="s">
        <v>448</v>
      </c>
      <c r="G11" s="95" t="s">
        <v>449</v>
      </c>
      <c r="H11" s="95"/>
      <c r="I11" s="113">
        <f t="shared" ref="I11:I18" si="1">7+(1)</f>
        <v>8</v>
      </c>
      <c r="J11" s="89"/>
      <c r="K11" s="491"/>
      <c r="L11" s="492"/>
      <c r="M11" s="492"/>
      <c r="N11" s="492"/>
      <c r="O11" s="492"/>
      <c r="P11" s="89">
        <v>19</v>
      </c>
      <c r="Q11" s="165"/>
      <c r="R11" s="164"/>
      <c r="S11" s="164"/>
      <c r="T11" s="169"/>
      <c r="U11" s="169"/>
      <c r="V11" s="169"/>
      <c r="W11" s="169"/>
      <c r="X11" s="169"/>
      <c r="Y11" s="169"/>
      <c r="Z11" s="169"/>
    </row>
    <row r="12" spans="2:26" ht="20.25" customHeight="1" x14ac:dyDescent="0.3">
      <c r="B12" s="516"/>
      <c r="C12" s="521"/>
      <c r="D12" s="513"/>
      <c r="E12" s="89">
        <v>20</v>
      </c>
      <c r="F12" s="8" t="s">
        <v>450</v>
      </c>
      <c r="G12" s="85" t="s">
        <v>451</v>
      </c>
      <c r="H12" s="85"/>
      <c r="I12" s="113">
        <f t="shared" si="1"/>
        <v>8</v>
      </c>
      <c r="J12" s="89"/>
      <c r="K12" s="491"/>
      <c r="L12" s="492"/>
      <c r="M12" s="492"/>
      <c r="N12" s="492"/>
      <c r="O12" s="492"/>
      <c r="P12" s="89">
        <v>20</v>
      </c>
      <c r="Q12" s="165"/>
      <c r="R12" s="164"/>
      <c r="S12" s="164"/>
      <c r="T12" s="169"/>
      <c r="U12" s="169"/>
      <c r="V12" s="169"/>
      <c r="W12" s="169"/>
      <c r="X12" s="169"/>
      <c r="Y12" s="169"/>
      <c r="Z12" s="169"/>
    </row>
    <row r="13" spans="2:26" ht="20.25" customHeight="1" x14ac:dyDescent="0.3">
      <c r="B13" s="516"/>
      <c r="C13" s="521"/>
      <c r="D13" s="513"/>
      <c r="E13" s="89">
        <v>21</v>
      </c>
      <c r="F13" s="8" t="s">
        <v>452</v>
      </c>
      <c r="G13" s="85" t="s">
        <v>453</v>
      </c>
      <c r="H13" s="85"/>
      <c r="I13" s="113">
        <f t="shared" si="1"/>
        <v>8</v>
      </c>
      <c r="J13" s="89"/>
      <c r="K13" s="491"/>
      <c r="L13" s="492"/>
      <c r="M13" s="492"/>
      <c r="N13" s="492"/>
      <c r="O13" s="492"/>
      <c r="P13" s="89">
        <v>21</v>
      </c>
      <c r="Q13" s="165"/>
      <c r="R13" s="164"/>
      <c r="S13" s="164"/>
      <c r="T13" s="169"/>
      <c r="U13" s="169"/>
      <c r="V13" s="169"/>
      <c r="W13" s="169"/>
      <c r="X13" s="169"/>
      <c r="Y13" s="169"/>
      <c r="Z13" s="169"/>
    </row>
    <row r="14" spans="2:26" ht="20.25" customHeight="1" x14ac:dyDescent="0.3">
      <c r="B14" s="516"/>
      <c r="C14" s="521"/>
      <c r="D14" s="513"/>
      <c r="E14" s="89">
        <v>22</v>
      </c>
      <c r="F14" s="8" t="s">
        <v>454</v>
      </c>
      <c r="G14" s="85" t="s">
        <v>455</v>
      </c>
      <c r="H14" s="85"/>
      <c r="I14" s="113">
        <f t="shared" si="1"/>
        <v>8</v>
      </c>
      <c r="J14" s="89"/>
      <c r="K14" s="491"/>
      <c r="L14" s="492"/>
      <c r="M14" s="492"/>
      <c r="N14" s="492"/>
      <c r="O14" s="492"/>
      <c r="P14" s="89">
        <v>22</v>
      </c>
      <c r="Q14" s="165"/>
      <c r="R14" s="164"/>
      <c r="S14" s="164"/>
      <c r="T14" s="169"/>
      <c r="U14" s="169"/>
      <c r="V14" s="169"/>
      <c r="W14" s="169"/>
      <c r="X14" s="169"/>
      <c r="Y14" s="169"/>
      <c r="Z14" s="169"/>
    </row>
    <row r="15" spans="2:26" ht="20.25" customHeight="1" x14ac:dyDescent="0.3">
      <c r="B15" s="516"/>
      <c r="C15" s="521"/>
      <c r="D15" s="513"/>
      <c r="E15" s="89">
        <v>23</v>
      </c>
      <c r="F15" s="41" t="s">
        <v>456</v>
      </c>
      <c r="G15" s="108" t="s">
        <v>457</v>
      </c>
      <c r="H15" s="108"/>
      <c r="I15" s="113">
        <f t="shared" si="1"/>
        <v>8</v>
      </c>
      <c r="J15" s="89"/>
      <c r="K15" s="491"/>
      <c r="L15" s="492"/>
      <c r="M15" s="492"/>
      <c r="N15" s="492"/>
      <c r="O15" s="492"/>
      <c r="P15" s="89">
        <v>23</v>
      </c>
      <c r="Q15" s="165"/>
      <c r="R15" s="164"/>
      <c r="S15" s="164"/>
      <c r="T15" s="169"/>
      <c r="U15" s="169"/>
      <c r="V15" s="169"/>
      <c r="W15" s="169"/>
      <c r="X15" s="169"/>
      <c r="Y15" s="169"/>
      <c r="Z15" s="169"/>
    </row>
    <row r="16" spans="2:26" ht="20.25" customHeight="1" x14ac:dyDescent="0.3">
      <c r="B16" s="516"/>
      <c r="C16" s="521"/>
      <c r="D16" s="513"/>
      <c r="E16" s="89">
        <v>24</v>
      </c>
      <c r="F16" s="35" t="s">
        <v>2248</v>
      </c>
      <c r="G16" s="103"/>
      <c r="H16" s="103"/>
      <c r="I16" s="113">
        <f t="shared" si="1"/>
        <v>8</v>
      </c>
      <c r="J16" s="103"/>
      <c r="K16" s="491"/>
      <c r="L16" s="492"/>
      <c r="M16" s="492"/>
      <c r="N16" s="492"/>
      <c r="O16" s="492"/>
      <c r="P16" s="89">
        <v>24</v>
      </c>
      <c r="Q16" s="165"/>
      <c r="R16" s="164"/>
      <c r="S16" s="164"/>
      <c r="T16" s="169"/>
      <c r="U16" s="169"/>
      <c r="V16" s="169"/>
      <c r="W16" s="169"/>
      <c r="X16" s="169"/>
      <c r="Y16" s="169"/>
      <c r="Z16" s="169"/>
    </row>
    <row r="17" spans="2:26" ht="20.25" customHeight="1" x14ac:dyDescent="0.3">
      <c r="B17" s="516"/>
      <c r="C17" s="521"/>
      <c r="D17" s="513"/>
      <c r="E17" s="89">
        <v>25</v>
      </c>
      <c r="F17" s="35" t="s">
        <v>2249</v>
      </c>
      <c r="G17" s="35" t="s">
        <v>2250</v>
      </c>
      <c r="H17" s="35" t="s">
        <v>2251</v>
      </c>
      <c r="I17" s="113">
        <f t="shared" si="1"/>
        <v>8</v>
      </c>
      <c r="J17" s="52"/>
      <c r="K17" s="495"/>
      <c r="L17" s="528"/>
      <c r="M17" s="528"/>
      <c r="N17" s="528"/>
      <c r="O17" s="528"/>
      <c r="P17" s="89">
        <v>25</v>
      </c>
      <c r="Q17" s="165"/>
      <c r="R17" s="164"/>
      <c r="S17" s="164"/>
      <c r="T17" s="169"/>
      <c r="U17" s="169"/>
      <c r="V17" s="169"/>
      <c r="W17" s="169"/>
      <c r="X17" s="169"/>
      <c r="Y17" s="169"/>
      <c r="Z17" s="169"/>
    </row>
    <row r="18" spans="2:26" ht="20.25" customHeight="1" x14ac:dyDescent="0.3">
      <c r="B18" s="516"/>
      <c r="C18" s="521"/>
      <c r="D18" s="513"/>
      <c r="E18" s="89">
        <v>26</v>
      </c>
      <c r="F18" s="35" t="s">
        <v>2134</v>
      </c>
      <c r="G18" s="35" t="s">
        <v>2135</v>
      </c>
      <c r="H18" s="35" t="s">
        <v>2252</v>
      </c>
      <c r="I18" s="113">
        <f t="shared" si="1"/>
        <v>8</v>
      </c>
      <c r="J18" s="52"/>
      <c r="K18" s="495"/>
      <c r="L18" s="528"/>
      <c r="M18" s="528"/>
      <c r="N18" s="528"/>
      <c r="O18" s="528"/>
      <c r="P18" s="89">
        <v>26</v>
      </c>
      <c r="Q18" s="165"/>
      <c r="R18" s="164"/>
      <c r="S18" s="164"/>
      <c r="T18" s="169"/>
      <c r="U18" s="169"/>
      <c r="V18" s="169"/>
      <c r="W18" s="169"/>
      <c r="X18" s="169"/>
      <c r="Y18" s="169"/>
      <c r="Z18" s="169"/>
    </row>
    <row r="19" spans="2:26" ht="20.25" customHeight="1" x14ac:dyDescent="0.3">
      <c r="B19" s="516"/>
      <c r="C19" s="521"/>
      <c r="D19" s="513"/>
      <c r="E19" s="89">
        <v>27</v>
      </c>
      <c r="F19" s="8" t="s">
        <v>1118</v>
      </c>
      <c r="G19" s="31"/>
      <c r="H19" s="85"/>
      <c r="I19" s="113">
        <f>7+(1)</f>
        <v>8</v>
      </c>
      <c r="J19" s="89"/>
      <c r="K19" s="491"/>
      <c r="L19" s="492"/>
      <c r="M19" s="492"/>
      <c r="N19" s="492"/>
      <c r="O19" s="492"/>
      <c r="P19" s="89">
        <v>27</v>
      </c>
      <c r="Q19" s="165"/>
      <c r="R19" s="164"/>
      <c r="S19" s="164"/>
      <c r="T19" s="169"/>
      <c r="U19" s="169"/>
      <c r="V19" s="169"/>
      <c r="W19" s="169"/>
      <c r="X19" s="169"/>
      <c r="Y19" s="169"/>
      <c r="Z19" s="169"/>
    </row>
    <row r="20" spans="2:26" ht="20.25" customHeight="1" x14ac:dyDescent="0.3">
      <c r="B20" s="516"/>
      <c r="C20" s="521"/>
      <c r="D20" s="513"/>
      <c r="E20" s="89">
        <v>28</v>
      </c>
      <c r="F20" s="41" t="s">
        <v>458</v>
      </c>
      <c r="G20" s="108" t="s">
        <v>459</v>
      </c>
      <c r="H20" s="108"/>
      <c r="I20" s="113">
        <f t="shared" ref="I20:I28" si="2">8+(1)</f>
        <v>9</v>
      </c>
      <c r="J20" s="89"/>
      <c r="K20" s="491"/>
      <c r="L20" s="492"/>
      <c r="M20" s="492"/>
      <c r="N20" s="492"/>
      <c r="O20" s="492"/>
      <c r="P20" s="89">
        <v>28</v>
      </c>
      <c r="Q20" s="165"/>
      <c r="R20" s="164"/>
      <c r="S20" s="164"/>
      <c r="T20" s="169"/>
      <c r="U20" s="169"/>
      <c r="V20" s="169"/>
      <c r="W20" s="169"/>
      <c r="X20" s="169"/>
      <c r="Y20" s="169"/>
      <c r="Z20" s="169"/>
    </row>
    <row r="21" spans="2:26" ht="20.25" customHeight="1" x14ac:dyDescent="0.3">
      <c r="B21" s="516"/>
      <c r="C21" s="521"/>
      <c r="D21" s="513"/>
      <c r="E21" s="89">
        <v>29</v>
      </c>
      <c r="F21" s="41" t="s">
        <v>460</v>
      </c>
      <c r="G21" s="108" t="s">
        <v>461</v>
      </c>
      <c r="H21" s="108"/>
      <c r="I21" s="113">
        <f t="shared" si="2"/>
        <v>9</v>
      </c>
      <c r="J21" s="89"/>
      <c r="K21" s="491"/>
      <c r="L21" s="492"/>
      <c r="M21" s="492"/>
      <c r="N21" s="492"/>
      <c r="O21" s="492"/>
      <c r="P21" s="89">
        <v>29</v>
      </c>
      <c r="Q21" s="165"/>
      <c r="R21" s="164"/>
      <c r="S21" s="164"/>
      <c r="T21" s="169"/>
      <c r="U21" s="169"/>
      <c r="V21" s="169"/>
      <c r="W21" s="169"/>
      <c r="X21" s="169"/>
      <c r="Y21" s="169"/>
      <c r="Z21" s="169"/>
    </row>
    <row r="22" spans="2:26" ht="20.25" customHeight="1" x14ac:dyDescent="0.3">
      <c r="B22" s="516"/>
      <c r="C22" s="521"/>
      <c r="D22" s="513"/>
      <c r="E22" s="89">
        <v>30</v>
      </c>
      <c r="F22" s="8" t="s">
        <v>464</v>
      </c>
      <c r="G22" s="85" t="s">
        <v>465</v>
      </c>
      <c r="H22" s="85"/>
      <c r="I22" s="113">
        <f t="shared" si="2"/>
        <v>9</v>
      </c>
      <c r="J22" s="89"/>
      <c r="K22" s="491"/>
      <c r="L22" s="492"/>
      <c r="M22" s="492"/>
      <c r="N22" s="492"/>
      <c r="O22" s="492"/>
      <c r="P22" s="89">
        <v>30</v>
      </c>
      <c r="Q22" s="165"/>
      <c r="R22" s="164"/>
      <c r="S22" s="164"/>
      <c r="T22" s="169"/>
      <c r="U22" s="169"/>
      <c r="V22" s="169"/>
      <c r="W22" s="169"/>
      <c r="X22" s="169"/>
      <c r="Y22" s="169"/>
      <c r="Z22" s="169"/>
    </row>
    <row r="23" spans="2:26" ht="20.25" customHeight="1" x14ac:dyDescent="0.3">
      <c r="B23" s="516"/>
      <c r="C23" s="521"/>
      <c r="D23" s="513"/>
      <c r="E23" s="89">
        <v>31</v>
      </c>
      <c r="F23" s="8" t="s">
        <v>18</v>
      </c>
      <c r="G23" s="85" t="s">
        <v>466</v>
      </c>
      <c r="H23" s="85"/>
      <c r="I23" s="113">
        <f t="shared" si="2"/>
        <v>9</v>
      </c>
      <c r="J23" s="89"/>
      <c r="K23" s="491"/>
      <c r="L23" s="492"/>
      <c r="M23" s="492"/>
      <c r="N23" s="492"/>
      <c r="O23" s="492"/>
      <c r="P23" s="89">
        <v>31</v>
      </c>
      <c r="Q23" s="165"/>
      <c r="R23" s="164"/>
      <c r="S23" s="164"/>
      <c r="T23" s="169"/>
      <c r="U23" s="169"/>
      <c r="V23" s="169"/>
      <c r="W23" s="169"/>
      <c r="X23" s="169"/>
      <c r="Y23" s="169"/>
      <c r="Z23" s="169"/>
    </row>
    <row r="24" spans="2:26" ht="20.25" customHeight="1" x14ac:dyDescent="0.3">
      <c r="B24" s="516"/>
      <c r="C24" s="521"/>
      <c r="D24" s="513"/>
      <c r="E24" s="89">
        <v>32</v>
      </c>
      <c r="F24" s="8" t="s">
        <v>467</v>
      </c>
      <c r="G24" s="85" t="s">
        <v>468</v>
      </c>
      <c r="H24" s="85"/>
      <c r="I24" s="113">
        <f t="shared" si="2"/>
        <v>9</v>
      </c>
      <c r="J24" s="89"/>
      <c r="K24" s="491"/>
      <c r="L24" s="492"/>
      <c r="M24" s="492"/>
      <c r="N24" s="492"/>
      <c r="O24" s="492"/>
      <c r="P24" s="89">
        <v>32</v>
      </c>
      <c r="Q24" s="165"/>
      <c r="R24" s="164"/>
      <c r="S24" s="164"/>
      <c r="T24" s="169"/>
      <c r="U24" s="169"/>
      <c r="V24" s="169"/>
      <c r="W24" s="169"/>
      <c r="X24" s="169"/>
      <c r="Y24" s="169"/>
      <c r="Z24" s="169"/>
    </row>
    <row r="25" spans="2:26" ht="20.25" customHeight="1" x14ac:dyDescent="0.3">
      <c r="B25" s="516"/>
      <c r="C25" s="521"/>
      <c r="D25" s="513"/>
      <c r="E25" s="89">
        <v>33</v>
      </c>
      <c r="F25" s="8" t="s">
        <v>469</v>
      </c>
      <c r="G25" s="85" t="s">
        <v>470</v>
      </c>
      <c r="H25" s="85"/>
      <c r="I25" s="113">
        <f t="shared" si="2"/>
        <v>9</v>
      </c>
      <c r="J25" s="89"/>
      <c r="K25" s="491"/>
      <c r="L25" s="492"/>
      <c r="M25" s="492"/>
      <c r="N25" s="492"/>
      <c r="O25" s="492"/>
      <c r="P25" s="89">
        <v>33</v>
      </c>
      <c r="Q25" s="165"/>
      <c r="R25" s="164"/>
      <c r="S25" s="164"/>
      <c r="T25" s="169"/>
      <c r="U25" s="169"/>
      <c r="V25" s="169"/>
      <c r="W25" s="169"/>
      <c r="X25" s="169"/>
      <c r="Y25" s="169"/>
      <c r="Z25" s="169"/>
    </row>
    <row r="26" spans="2:26" ht="20.25" customHeight="1" x14ac:dyDescent="0.3">
      <c r="B26" s="516"/>
      <c r="C26" s="521"/>
      <c r="D26" s="513"/>
      <c r="E26" s="89">
        <v>34</v>
      </c>
      <c r="F26" s="8" t="s">
        <v>471</v>
      </c>
      <c r="G26" s="85" t="s">
        <v>472</v>
      </c>
      <c r="H26" s="85"/>
      <c r="I26" s="113">
        <f t="shared" si="2"/>
        <v>9</v>
      </c>
      <c r="J26" s="89"/>
      <c r="K26" s="491"/>
      <c r="L26" s="492"/>
      <c r="M26" s="492"/>
      <c r="N26" s="492"/>
      <c r="O26" s="492"/>
      <c r="P26" s="89">
        <v>34</v>
      </c>
      <c r="Q26" s="165"/>
      <c r="R26" s="164"/>
      <c r="S26" s="164"/>
      <c r="T26" s="169"/>
      <c r="U26" s="169"/>
      <c r="V26" s="169"/>
      <c r="W26" s="169"/>
      <c r="X26" s="169"/>
      <c r="Y26" s="169"/>
      <c r="Z26" s="169"/>
    </row>
    <row r="27" spans="2:26" ht="20.25" customHeight="1" x14ac:dyDescent="0.3">
      <c r="B27" s="516"/>
      <c r="C27" s="521"/>
      <c r="D27" s="513"/>
      <c r="E27" s="89">
        <v>35</v>
      </c>
      <c r="F27" s="8" t="s">
        <v>473</v>
      </c>
      <c r="G27" s="85" t="s">
        <v>474</v>
      </c>
      <c r="H27" s="85"/>
      <c r="I27" s="113">
        <f t="shared" si="2"/>
        <v>9</v>
      </c>
      <c r="J27" s="89"/>
      <c r="K27" s="492"/>
      <c r="L27" s="492"/>
      <c r="M27" s="492"/>
      <c r="N27" s="492"/>
      <c r="O27" s="492"/>
      <c r="P27" s="89">
        <v>35</v>
      </c>
      <c r="Q27" s="165"/>
      <c r="R27" s="164"/>
      <c r="S27" s="164"/>
      <c r="T27" s="169"/>
      <c r="U27" s="169"/>
      <c r="V27" s="169"/>
      <c r="W27" s="169"/>
      <c r="X27" s="169"/>
      <c r="Y27" s="169"/>
      <c r="Z27" s="169"/>
    </row>
    <row r="28" spans="2:26" ht="20.25" customHeight="1" x14ac:dyDescent="0.3">
      <c r="B28" s="516"/>
      <c r="C28" s="521"/>
      <c r="D28" s="513"/>
      <c r="E28" s="89">
        <v>36</v>
      </c>
      <c r="F28" s="188" t="s">
        <v>1130</v>
      </c>
      <c r="G28" s="89"/>
      <c r="H28" s="89"/>
      <c r="I28" s="113">
        <f t="shared" si="2"/>
        <v>9</v>
      </c>
      <c r="J28" s="89"/>
      <c r="K28" s="491"/>
      <c r="L28" s="492"/>
      <c r="M28" s="492"/>
      <c r="N28" s="492"/>
      <c r="O28" s="492"/>
      <c r="P28" s="89">
        <v>36</v>
      </c>
      <c r="Q28" s="165"/>
      <c r="R28" s="164"/>
      <c r="S28" s="164"/>
      <c r="T28" s="169"/>
      <c r="U28" s="169"/>
      <c r="V28" s="169"/>
      <c r="W28" s="169"/>
      <c r="X28" s="169"/>
      <c r="Y28" s="169"/>
      <c r="Z28" s="169"/>
    </row>
    <row r="29" spans="2:26" ht="20.25" customHeight="1" x14ac:dyDescent="0.3">
      <c r="B29" s="516"/>
      <c r="C29" s="521"/>
      <c r="D29" s="513"/>
      <c r="E29" s="89">
        <v>37</v>
      </c>
      <c r="F29" s="56" t="s">
        <v>1340</v>
      </c>
      <c r="G29" s="114"/>
      <c r="H29" s="108"/>
      <c r="I29" s="113">
        <f>8+(1)</f>
        <v>9</v>
      </c>
      <c r="J29" s="89"/>
      <c r="K29" s="491"/>
      <c r="L29" s="492"/>
      <c r="M29" s="492"/>
      <c r="N29" s="492"/>
      <c r="O29" s="492"/>
      <c r="P29" s="89">
        <v>37</v>
      </c>
      <c r="Q29" s="216"/>
      <c r="R29" s="143"/>
      <c r="S29" s="143"/>
      <c r="T29" s="2"/>
      <c r="U29" s="2"/>
      <c r="V29" s="2"/>
      <c r="W29" s="2"/>
      <c r="X29" s="2"/>
      <c r="Y29" s="2"/>
      <c r="Z29" s="2"/>
    </row>
    <row r="30" spans="2:26" ht="20.25" customHeight="1" x14ac:dyDescent="0.3">
      <c r="B30" s="516"/>
      <c r="C30" s="521"/>
      <c r="D30" s="513"/>
      <c r="E30" s="89">
        <v>38</v>
      </c>
      <c r="F30" s="35" t="s">
        <v>2253</v>
      </c>
      <c r="G30" s="35" t="s">
        <v>2254</v>
      </c>
      <c r="H30" s="35" t="s">
        <v>2216</v>
      </c>
      <c r="I30" s="113">
        <f>8+(1)</f>
        <v>9</v>
      </c>
      <c r="J30" s="89"/>
      <c r="K30" s="491"/>
      <c r="L30" s="492"/>
      <c r="M30" s="492"/>
      <c r="N30" s="492"/>
      <c r="O30" s="492"/>
      <c r="P30" s="89">
        <v>38</v>
      </c>
      <c r="Q30" s="134"/>
      <c r="R30" s="106"/>
      <c r="S30" s="106"/>
      <c r="T30" s="4"/>
      <c r="U30" s="4"/>
      <c r="V30" s="4"/>
      <c r="W30" s="4"/>
      <c r="X30" s="4"/>
      <c r="Y30" s="4"/>
      <c r="Z30" s="4"/>
    </row>
    <row r="31" spans="2:26" ht="20.25" customHeight="1" x14ac:dyDescent="0.3">
      <c r="B31" s="516"/>
      <c r="C31" s="521"/>
      <c r="D31" s="513"/>
      <c r="E31" s="89">
        <v>39</v>
      </c>
      <c r="F31" s="9" t="s">
        <v>503</v>
      </c>
      <c r="G31" s="86" t="s">
        <v>504</v>
      </c>
      <c r="H31" s="86"/>
      <c r="I31" s="113">
        <v>9</v>
      </c>
      <c r="J31" s="89"/>
      <c r="K31" s="489"/>
      <c r="L31" s="490"/>
      <c r="M31" s="490"/>
      <c r="N31" s="490"/>
      <c r="O31" s="491"/>
      <c r="P31" s="89">
        <v>39</v>
      </c>
      <c r="Q31" s="134"/>
      <c r="R31" s="106"/>
      <c r="S31" s="106"/>
      <c r="T31" s="4"/>
      <c r="U31" s="4"/>
      <c r="V31" s="4"/>
      <c r="W31" s="4"/>
      <c r="X31" s="4"/>
      <c r="Y31" s="4"/>
      <c r="Z31" s="4"/>
    </row>
    <row r="32" spans="2:26" ht="20.25" customHeight="1" x14ac:dyDescent="0.3">
      <c r="B32" s="517"/>
      <c r="C32" s="522"/>
      <c r="D32" s="514"/>
      <c r="E32" s="89">
        <v>40</v>
      </c>
      <c r="F32" s="9" t="s">
        <v>641</v>
      </c>
      <c r="G32" s="9" t="s">
        <v>2577</v>
      </c>
      <c r="H32" s="35" t="s">
        <v>2578</v>
      </c>
      <c r="I32" s="113">
        <f>8+(1)</f>
        <v>9</v>
      </c>
      <c r="J32" s="89">
        <v>4</v>
      </c>
      <c r="K32" s="491"/>
      <c r="L32" s="492"/>
      <c r="M32" s="492"/>
      <c r="N32" s="492"/>
      <c r="O32" s="492"/>
      <c r="P32" s="89">
        <v>40</v>
      </c>
      <c r="Q32" s="134"/>
      <c r="R32" s="106"/>
      <c r="S32" s="106"/>
      <c r="T32" s="4"/>
      <c r="U32" s="4"/>
      <c r="V32" s="4"/>
      <c r="W32" s="4"/>
      <c r="X32" s="4"/>
      <c r="Y32" s="4"/>
      <c r="Z32" s="4"/>
    </row>
    <row r="35" spans="2:26" ht="20.25" x14ac:dyDescent="0.3">
      <c r="B35" s="471">
        <v>17</v>
      </c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</row>
  </sheetData>
  <mergeCells count="48">
    <mergeCell ref="B35:Z35"/>
    <mergeCell ref="H3:H4"/>
    <mergeCell ref="B3:B4"/>
    <mergeCell ref="C3:C4"/>
    <mergeCell ref="D3:D4"/>
    <mergeCell ref="E3:E4"/>
    <mergeCell ref="F3:G3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20:O20"/>
    <mergeCell ref="K21:O21"/>
    <mergeCell ref="B1:Z1"/>
    <mergeCell ref="B2:H2"/>
    <mergeCell ref="I2:N2"/>
    <mergeCell ref="O2:T2"/>
    <mergeCell ref="U2:X2"/>
    <mergeCell ref="Y2:Z2"/>
    <mergeCell ref="P3:Z3"/>
    <mergeCell ref="K16:O16"/>
    <mergeCell ref="K17:O17"/>
    <mergeCell ref="I3:I4"/>
    <mergeCell ref="J3:J4"/>
    <mergeCell ref="K3:O4"/>
    <mergeCell ref="K14:O14"/>
    <mergeCell ref="K15:O15"/>
    <mergeCell ref="K31:O31"/>
    <mergeCell ref="K32:O32"/>
    <mergeCell ref="D5:D32"/>
    <mergeCell ref="C5:C32"/>
    <mergeCell ref="B5:B32"/>
    <mergeCell ref="K27:O27"/>
    <mergeCell ref="K28:O28"/>
    <mergeCell ref="K29:O29"/>
    <mergeCell ref="K30:O30"/>
    <mergeCell ref="K22:O22"/>
    <mergeCell ref="K23:O23"/>
    <mergeCell ref="K24:O24"/>
    <mergeCell ref="K25:O25"/>
    <mergeCell ref="K26:O26"/>
    <mergeCell ref="K18:O18"/>
    <mergeCell ref="K19:O1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topLeftCell="A12" zoomScale="90" zoomScaleNormal="90" workbookViewId="0">
      <selection activeCell="AD29" sqref="AD2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625" style="7" customWidth="1"/>
    <col min="9" max="9" width="5.125" customWidth="1"/>
    <col min="10" max="13" width="3" customWidth="1"/>
    <col min="14" max="26" width="3.625" customWidth="1"/>
  </cols>
  <sheetData>
    <row r="1" spans="2:26" ht="27.75" customHeight="1" x14ac:dyDescent="0.3">
      <c r="B1" s="496" t="s">
        <v>1472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35.25" customHeight="1" x14ac:dyDescent="0.3">
      <c r="B2" s="498" t="s">
        <v>2450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447</v>
      </c>
      <c r="Z2" s="483"/>
    </row>
    <row r="3" spans="2:26" ht="24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1590</v>
      </c>
      <c r="I3" s="474" t="s">
        <v>1591</v>
      </c>
      <c r="J3" s="476" t="s">
        <v>1592</v>
      </c>
      <c r="K3" s="478" t="s">
        <v>1593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33.7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18" customHeight="1" x14ac:dyDescent="0.3">
      <c r="B5" s="511"/>
      <c r="C5" s="526" t="s">
        <v>1825</v>
      </c>
      <c r="D5" s="524" t="s">
        <v>2136</v>
      </c>
      <c r="E5" s="172">
        <v>1</v>
      </c>
      <c r="F5" s="8" t="s">
        <v>475</v>
      </c>
      <c r="G5" s="85" t="s">
        <v>476</v>
      </c>
      <c r="H5" s="85"/>
      <c r="I5" s="113">
        <f t="shared" ref="I5:I19" si="0">9+(1)</f>
        <v>10</v>
      </c>
      <c r="J5" s="89"/>
      <c r="K5" s="491"/>
      <c r="L5" s="492"/>
      <c r="M5" s="492"/>
      <c r="N5" s="492"/>
      <c r="O5" s="492"/>
      <c r="P5" s="89">
        <v>1</v>
      </c>
      <c r="Q5" s="165"/>
      <c r="R5" s="164"/>
      <c r="S5" s="164"/>
      <c r="T5" s="169"/>
      <c r="U5" s="169"/>
      <c r="V5" s="169"/>
      <c r="W5" s="169"/>
      <c r="X5" s="169"/>
      <c r="Y5" s="169"/>
      <c r="Z5" s="169"/>
    </row>
    <row r="6" spans="2:26" ht="18" customHeight="1" x14ac:dyDescent="0.3">
      <c r="B6" s="511"/>
      <c r="C6" s="526"/>
      <c r="D6" s="524"/>
      <c r="E6" s="172">
        <v>2</v>
      </c>
      <c r="F6" s="9" t="s">
        <v>477</v>
      </c>
      <c r="G6" s="86" t="s">
        <v>478</v>
      </c>
      <c r="H6" s="86"/>
      <c r="I6" s="113">
        <f t="shared" si="0"/>
        <v>10</v>
      </c>
      <c r="J6" s="89"/>
      <c r="K6" s="491"/>
      <c r="L6" s="492"/>
      <c r="M6" s="492"/>
      <c r="N6" s="492"/>
      <c r="O6" s="492"/>
      <c r="P6" s="89">
        <v>2</v>
      </c>
      <c r="Q6" s="216"/>
      <c r="R6" s="143"/>
      <c r="S6" s="143"/>
      <c r="T6" s="2"/>
      <c r="U6" s="2"/>
      <c r="V6" s="2"/>
      <c r="W6" s="2"/>
      <c r="X6" s="2"/>
      <c r="Y6" s="2"/>
      <c r="Z6" s="2"/>
    </row>
    <row r="7" spans="2:26" ht="18" customHeight="1" x14ac:dyDescent="0.3">
      <c r="B7" s="511"/>
      <c r="C7" s="526"/>
      <c r="D7" s="524"/>
      <c r="E7" s="413">
        <v>3</v>
      </c>
      <c r="F7" s="8" t="s">
        <v>479</v>
      </c>
      <c r="G7" s="85" t="s">
        <v>480</v>
      </c>
      <c r="H7" s="85"/>
      <c r="I7" s="113">
        <f t="shared" si="0"/>
        <v>10</v>
      </c>
      <c r="J7" s="89"/>
      <c r="K7" s="491"/>
      <c r="L7" s="492"/>
      <c r="M7" s="492"/>
      <c r="N7" s="492"/>
      <c r="O7" s="492"/>
      <c r="P7" s="89">
        <v>3</v>
      </c>
      <c r="Q7" s="134"/>
      <c r="R7" s="106"/>
      <c r="S7" s="106"/>
      <c r="T7" s="4"/>
      <c r="U7" s="4"/>
      <c r="V7" s="4"/>
      <c r="W7" s="4"/>
      <c r="X7" s="4"/>
      <c r="Y7" s="4"/>
      <c r="Z7" s="4"/>
    </row>
    <row r="8" spans="2:26" ht="18" customHeight="1" x14ac:dyDescent="0.3">
      <c r="B8" s="511"/>
      <c r="C8" s="526"/>
      <c r="D8" s="524"/>
      <c r="E8" s="413">
        <v>4</v>
      </c>
      <c r="F8" s="15" t="s">
        <v>97</v>
      </c>
      <c r="G8" s="121" t="s">
        <v>481</v>
      </c>
      <c r="H8" s="121"/>
      <c r="I8" s="113">
        <f t="shared" si="0"/>
        <v>10</v>
      </c>
      <c r="J8" s="89"/>
      <c r="K8" s="491"/>
      <c r="L8" s="492"/>
      <c r="M8" s="492"/>
      <c r="N8" s="492"/>
      <c r="O8" s="492"/>
      <c r="P8" s="89">
        <v>4</v>
      </c>
      <c r="Q8" s="134"/>
      <c r="R8" s="106"/>
      <c r="S8" s="106"/>
      <c r="T8" s="4"/>
      <c r="U8" s="4"/>
      <c r="V8" s="4"/>
      <c r="W8" s="4"/>
      <c r="X8" s="4"/>
      <c r="Y8" s="4"/>
      <c r="Z8" s="4"/>
    </row>
    <row r="9" spans="2:26" ht="18" customHeight="1" x14ac:dyDescent="0.3">
      <c r="B9" s="511"/>
      <c r="C9" s="526"/>
      <c r="D9" s="524"/>
      <c r="E9" s="413">
        <v>5</v>
      </c>
      <c r="F9" s="172" t="s">
        <v>484</v>
      </c>
      <c r="G9" s="89" t="s">
        <v>485</v>
      </c>
      <c r="H9" s="89"/>
      <c r="I9" s="113">
        <f t="shared" si="0"/>
        <v>10</v>
      </c>
      <c r="J9" s="89"/>
      <c r="K9" s="491"/>
      <c r="L9" s="492"/>
      <c r="M9" s="492"/>
      <c r="N9" s="492"/>
      <c r="O9" s="492"/>
      <c r="P9" s="89">
        <v>5</v>
      </c>
      <c r="Q9" s="134"/>
      <c r="R9" s="106"/>
      <c r="S9" s="106"/>
      <c r="T9" s="4"/>
      <c r="U9" s="4"/>
      <c r="V9" s="4"/>
      <c r="W9" s="4"/>
      <c r="X9" s="4"/>
      <c r="Y9" s="4"/>
      <c r="Z9" s="4"/>
    </row>
    <row r="10" spans="2:26" ht="18" customHeight="1" x14ac:dyDescent="0.3">
      <c r="B10" s="511"/>
      <c r="C10" s="526"/>
      <c r="D10" s="524"/>
      <c r="E10" s="413">
        <v>6</v>
      </c>
      <c r="F10" s="8" t="s">
        <v>486</v>
      </c>
      <c r="G10" s="85" t="s">
        <v>487</v>
      </c>
      <c r="H10" s="85"/>
      <c r="I10" s="113">
        <f t="shared" si="0"/>
        <v>10</v>
      </c>
      <c r="J10" s="89"/>
      <c r="K10" s="491"/>
      <c r="L10" s="492"/>
      <c r="M10" s="492"/>
      <c r="N10" s="492"/>
      <c r="O10" s="492"/>
      <c r="P10" s="89">
        <v>6</v>
      </c>
      <c r="Q10" s="134"/>
      <c r="R10" s="106"/>
      <c r="S10" s="106"/>
      <c r="T10" s="4"/>
      <c r="U10" s="4"/>
      <c r="V10" s="4"/>
      <c r="W10" s="4"/>
      <c r="X10" s="4"/>
      <c r="Y10" s="4"/>
      <c r="Z10" s="4"/>
    </row>
    <row r="11" spans="2:26" ht="18" customHeight="1" x14ac:dyDescent="0.3">
      <c r="B11" s="511"/>
      <c r="C11" s="526"/>
      <c r="D11" s="524"/>
      <c r="E11" s="413">
        <v>7</v>
      </c>
      <c r="F11" s="8" t="s">
        <v>489</v>
      </c>
      <c r="G11" s="85" t="s">
        <v>490</v>
      </c>
      <c r="H11" s="85"/>
      <c r="I11" s="113">
        <f t="shared" si="0"/>
        <v>10</v>
      </c>
      <c r="J11" s="89"/>
      <c r="K11" s="491"/>
      <c r="L11" s="492"/>
      <c r="M11" s="492"/>
      <c r="N11" s="492"/>
      <c r="O11" s="492"/>
      <c r="P11" s="89">
        <v>7</v>
      </c>
      <c r="Q11" s="134"/>
      <c r="R11" s="106"/>
      <c r="S11" s="106"/>
      <c r="T11" s="4"/>
      <c r="U11" s="4"/>
      <c r="V11" s="4"/>
      <c r="W11" s="4"/>
      <c r="X11" s="4"/>
      <c r="Y11" s="4"/>
      <c r="Z11" s="4"/>
    </row>
    <row r="12" spans="2:26" ht="18" customHeight="1" x14ac:dyDescent="0.3">
      <c r="B12" s="511"/>
      <c r="C12" s="526"/>
      <c r="D12" s="524"/>
      <c r="E12" s="413">
        <v>8</v>
      </c>
      <c r="F12" s="8" t="s">
        <v>491</v>
      </c>
      <c r="G12" s="85" t="s">
        <v>492</v>
      </c>
      <c r="H12" s="85"/>
      <c r="I12" s="113">
        <f t="shared" si="0"/>
        <v>10</v>
      </c>
      <c r="J12" s="89"/>
      <c r="K12" s="491"/>
      <c r="L12" s="492"/>
      <c r="M12" s="492"/>
      <c r="N12" s="492"/>
      <c r="O12" s="492"/>
      <c r="P12" s="89">
        <v>8</v>
      </c>
      <c r="Q12" s="134"/>
      <c r="R12" s="106"/>
      <c r="S12" s="106"/>
      <c r="T12" s="4"/>
      <c r="U12" s="4"/>
      <c r="V12" s="4"/>
      <c r="W12" s="4"/>
      <c r="X12" s="4"/>
      <c r="Y12" s="4"/>
      <c r="Z12" s="4"/>
    </row>
    <row r="13" spans="2:26" ht="18" customHeight="1" x14ac:dyDescent="0.3">
      <c r="B13" s="511"/>
      <c r="C13" s="526"/>
      <c r="D13" s="524"/>
      <c r="E13" s="413">
        <v>9</v>
      </c>
      <c r="F13" s="8" t="s">
        <v>493</v>
      </c>
      <c r="G13" s="85" t="s">
        <v>494</v>
      </c>
      <c r="H13" s="85"/>
      <c r="I13" s="113">
        <f t="shared" si="0"/>
        <v>10</v>
      </c>
      <c r="J13" s="89"/>
      <c r="K13" s="491"/>
      <c r="L13" s="492"/>
      <c r="M13" s="492"/>
      <c r="N13" s="492"/>
      <c r="O13" s="492"/>
      <c r="P13" s="89">
        <v>9</v>
      </c>
      <c r="Q13" s="134"/>
      <c r="R13" s="106"/>
      <c r="S13" s="106"/>
      <c r="T13" s="4"/>
      <c r="U13" s="4"/>
      <c r="V13" s="4"/>
      <c r="W13" s="4"/>
      <c r="X13" s="4"/>
      <c r="Y13" s="4"/>
      <c r="Z13" s="4"/>
    </row>
    <row r="14" spans="2:26" ht="18" customHeight="1" x14ac:dyDescent="0.3">
      <c r="B14" s="511"/>
      <c r="C14" s="526"/>
      <c r="D14" s="524"/>
      <c r="E14" s="413">
        <v>10</v>
      </c>
      <c r="F14" s="8" t="s">
        <v>495</v>
      </c>
      <c r="G14" s="85" t="s">
        <v>496</v>
      </c>
      <c r="H14" s="85"/>
      <c r="I14" s="113">
        <f t="shared" si="0"/>
        <v>10</v>
      </c>
      <c r="J14" s="89"/>
      <c r="K14" s="491"/>
      <c r="L14" s="492"/>
      <c r="M14" s="492"/>
      <c r="N14" s="492"/>
      <c r="O14" s="492"/>
      <c r="P14" s="89">
        <v>10</v>
      </c>
      <c r="Q14" s="134"/>
      <c r="R14" s="106"/>
      <c r="S14" s="106"/>
      <c r="T14" s="4"/>
      <c r="U14" s="4"/>
      <c r="V14" s="4"/>
      <c r="W14" s="4"/>
      <c r="X14" s="4"/>
      <c r="Y14" s="4"/>
      <c r="Z14" s="4"/>
    </row>
    <row r="15" spans="2:26" ht="18" customHeight="1" x14ac:dyDescent="0.3">
      <c r="B15" s="511"/>
      <c r="C15" s="526"/>
      <c r="D15" s="524"/>
      <c r="E15" s="413">
        <v>11</v>
      </c>
      <c r="F15" s="8" t="s">
        <v>497</v>
      </c>
      <c r="G15" s="95" t="s">
        <v>498</v>
      </c>
      <c r="H15" s="95"/>
      <c r="I15" s="113">
        <f t="shared" si="0"/>
        <v>10</v>
      </c>
      <c r="J15" s="89"/>
      <c r="K15" s="491"/>
      <c r="L15" s="492"/>
      <c r="M15" s="492"/>
      <c r="N15" s="492"/>
      <c r="O15" s="492"/>
      <c r="P15" s="89">
        <v>11</v>
      </c>
      <c r="Q15" s="134"/>
      <c r="R15" s="106"/>
      <c r="S15" s="106"/>
      <c r="T15" s="4"/>
      <c r="U15" s="4"/>
      <c r="V15" s="4"/>
      <c r="W15" s="4"/>
      <c r="X15" s="4"/>
      <c r="Y15" s="4"/>
      <c r="Z15" s="4"/>
    </row>
    <row r="16" spans="2:26" ht="18" customHeight="1" x14ac:dyDescent="0.3">
      <c r="B16" s="511"/>
      <c r="C16" s="526"/>
      <c r="D16" s="524"/>
      <c r="E16" s="413">
        <v>12</v>
      </c>
      <c r="F16" s="8" t="s">
        <v>499</v>
      </c>
      <c r="G16" s="85" t="s">
        <v>500</v>
      </c>
      <c r="H16" s="85"/>
      <c r="I16" s="113">
        <f t="shared" si="0"/>
        <v>10</v>
      </c>
      <c r="J16" s="89"/>
      <c r="K16" s="491"/>
      <c r="L16" s="492"/>
      <c r="M16" s="492"/>
      <c r="N16" s="492"/>
      <c r="O16" s="492"/>
      <c r="P16" s="89">
        <v>12</v>
      </c>
      <c r="Q16" s="134"/>
      <c r="R16" s="106"/>
      <c r="S16" s="106"/>
      <c r="T16" s="4"/>
      <c r="U16" s="4"/>
      <c r="V16" s="4"/>
      <c r="W16" s="4"/>
      <c r="X16" s="4"/>
      <c r="Y16" s="4"/>
      <c r="Z16" s="4"/>
    </row>
    <row r="17" spans="2:26" ht="18" customHeight="1" x14ac:dyDescent="0.3">
      <c r="B17" s="511"/>
      <c r="C17" s="526"/>
      <c r="D17" s="524"/>
      <c r="E17" s="413">
        <v>13</v>
      </c>
      <c r="F17" s="8" t="s">
        <v>501</v>
      </c>
      <c r="G17" s="85" t="s">
        <v>502</v>
      </c>
      <c r="H17" s="85"/>
      <c r="I17" s="113">
        <f t="shared" si="0"/>
        <v>10</v>
      </c>
      <c r="J17" s="89"/>
      <c r="K17" s="491"/>
      <c r="L17" s="492"/>
      <c r="M17" s="492"/>
      <c r="N17" s="492"/>
      <c r="O17" s="492"/>
      <c r="P17" s="89">
        <v>13</v>
      </c>
      <c r="Q17" s="134"/>
      <c r="R17" s="106"/>
      <c r="S17" s="106"/>
      <c r="T17" s="4"/>
      <c r="U17" s="4"/>
      <c r="V17" s="4"/>
      <c r="W17" s="4"/>
      <c r="X17" s="4"/>
      <c r="Y17" s="4"/>
      <c r="Z17" s="4"/>
    </row>
    <row r="18" spans="2:26" ht="18" customHeight="1" x14ac:dyDescent="0.3">
      <c r="B18" s="511"/>
      <c r="C18" s="526"/>
      <c r="D18" s="524"/>
      <c r="E18" s="413">
        <v>14</v>
      </c>
      <c r="F18" s="8" t="s">
        <v>1268</v>
      </c>
      <c r="G18" s="85" t="s">
        <v>2137</v>
      </c>
      <c r="H18" s="85"/>
      <c r="I18" s="113">
        <f t="shared" si="0"/>
        <v>10</v>
      </c>
      <c r="J18" s="89"/>
      <c r="K18" s="491"/>
      <c r="L18" s="492"/>
      <c r="M18" s="492"/>
      <c r="N18" s="492"/>
      <c r="O18" s="492"/>
      <c r="P18" s="89">
        <v>14</v>
      </c>
      <c r="Q18" s="134"/>
      <c r="R18" s="106"/>
      <c r="S18" s="106"/>
      <c r="T18" s="4"/>
      <c r="U18" s="4"/>
      <c r="V18" s="4"/>
      <c r="W18" s="4"/>
      <c r="X18" s="4"/>
      <c r="Y18" s="4"/>
      <c r="Z18" s="4"/>
    </row>
    <row r="19" spans="2:26" ht="18" customHeight="1" x14ac:dyDescent="0.3">
      <c r="B19" s="511"/>
      <c r="C19" s="526"/>
      <c r="D19" s="524"/>
      <c r="E19" s="415">
        <v>15</v>
      </c>
      <c r="F19" s="172" t="s">
        <v>1092</v>
      </c>
      <c r="G19" s="89" t="s">
        <v>1093</v>
      </c>
      <c r="H19" s="89"/>
      <c r="I19" s="113">
        <f t="shared" si="0"/>
        <v>10</v>
      </c>
      <c r="J19" s="91"/>
      <c r="K19" s="492"/>
      <c r="L19" s="492"/>
      <c r="M19" s="492"/>
      <c r="N19" s="492"/>
      <c r="O19" s="492"/>
      <c r="P19" s="89">
        <v>15</v>
      </c>
      <c r="Q19" s="106"/>
      <c r="R19" s="106"/>
      <c r="S19" s="106"/>
      <c r="T19" s="4"/>
      <c r="U19" s="4"/>
      <c r="V19" s="4"/>
      <c r="W19" s="4"/>
      <c r="X19" s="4"/>
      <c r="Y19" s="4"/>
      <c r="Z19" s="4"/>
    </row>
    <row r="20" spans="2:26" ht="18" customHeight="1" x14ac:dyDescent="0.3">
      <c r="B20" s="511"/>
      <c r="C20" s="526"/>
      <c r="D20" s="524"/>
      <c r="E20" s="415">
        <v>16</v>
      </c>
      <c r="F20" s="9" t="s">
        <v>1030</v>
      </c>
      <c r="G20" s="31"/>
      <c r="H20" s="85"/>
      <c r="I20" s="113">
        <f>9+(1)</f>
        <v>10</v>
      </c>
      <c r="J20" s="97"/>
      <c r="K20" s="491"/>
      <c r="L20" s="492"/>
      <c r="M20" s="492"/>
      <c r="N20" s="492"/>
      <c r="O20" s="492"/>
      <c r="P20" s="89">
        <v>16</v>
      </c>
      <c r="Q20" s="106"/>
      <c r="R20" s="106"/>
      <c r="S20" s="106"/>
      <c r="T20" s="4"/>
      <c r="U20" s="4"/>
      <c r="V20" s="4"/>
      <c r="W20" s="4"/>
      <c r="X20" s="4"/>
      <c r="Y20" s="4"/>
      <c r="Z20" s="4"/>
    </row>
    <row r="21" spans="2:26" ht="18" customHeight="1" x14ac:dyDescent="0.3">
      <c r="B21" s="511"/>
      <c r="C21" s="526"/>
      <c r="D21" s="524"/>
      <c r="E21" s="415">
        <v>17</v>
      </c>
      <c r="F21" s="269" t="s">
        <v>2393</v>
      </c>
      <c r="G21" s="89" t="s">
        <v>488</v>
      </c>
      <c r="H21" s="89"/>
      <c r="I21" s="113">
        <f t="shared" ref="I21" si="1">9+(1)</f>
        <v>10</v>
      </c>
      <c r="J21" s="89"/>
      <c r="K21" s="492"/>
      <c r="L21" s="492"/>
      <c r="M21" s="492"/>
      <c r="N21" s="492"/>
      <c r="O21" s="492"/>
      <c r="P21" s="89">
        <v>17</v>
      </c>
      <c r="Q21" s="106"/>
      <c r="R21" s="106"/>
      <c r="S21" s="106"/>
      <c r="T21" s="4"/>
      <c r="U21" s="4"/>
      <c r="V21" s="4"/>
      <c r="W21" s="4"/>
      <c r="X21" s="4"/>
      <c r="Y21" s="4"/>
      <c r="Z21" s="4"/>
    </row>
    <row r="22" spans="2:26" ht="18" customHeight="1" x14ac:dyDescent="0.3">
      <c r="B22" s="511"/>
      <c r="C22" s="526"/>
      <c r="D22" s="524"/>
      <c r="E22" s="415">
        <v>18</v>
      </c>
      <c r="F22" s="8" t="s">
        <v>1154</v>
      </c>
      <c r="G22" s="85" t="s">
        <v>2138</v>
      </c>
      <c r="H22" s="85"/>
      <c r="I22" s="113">
        <f>9+(1)</f>
        <v>10</v>
      </c>
      <c r="J22" s="89"/>
      <c r="K22" s="491"/>
      <c r="L22" s="492"/>
      <c r="M22" s="492"/>
      <c r="N22" s="492"/>
      <c r="O22" s="492"/>
      <c r="P22" s="89">
        <v>18</v>
      </c>
      <c r="Q22" s="106"/>
      <c r="R22" s="106"/>
      <c r="S22" s="106"/>
      <c r="T22" s="4"/>
      <c r="U22" s="4"/>
      <c r="V22" s="4"/>
      <c r="W22" s="4"/>
      <c r="X22" s="4"/>
      <c r="Y22" s="4"/>
      <c r="Z22" s="4"/>
    </row>
    <row r="23" spans="2:26" ht="22.5" customHeight="1" x14ac:dyDescent="0.3">
      <c r="B23" s="511"/>
      <c r="C23" s="526"/>
      <c r="D23" s="524"/>
      <c r="E23" s="415">
        <v>19</v>
      </c>
      <c r="F23" s="9" t="s">
        <v>1063</v>
      </c>
      <c r="G23" s="85" t="s">
        <v>1064</v>
      </c>
      <c r="H23" s="85"/>
      <c r="I23" s="113">
        <f>9+(1)</f>
        <v>10</v>
      </c>
      <c r="J23" s="89"/>
      <c r="K23" s="491"/>
      <c r="L23" s="492"/>
      <c r="M23" s="492"/>
      <c r="N23" s="492"/>
      <c r="O23" s="492"/>
      <c r="P23" s="89">
        <v>19</v>
      </c>
      <c r="Q23" s="183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2:26" ht="18" customHeight="1" x14ac:dyDescent="0.3">
      <c r="B24" s="511"/>
      <c r="C24" s="526"/>
      <c r="D24" s="524"/>
      <c r="E24" s="415">
        <v>20</v>
      </c>
      <c r="F24" s="8" t="s">
        <v>507</v>
      </c>
      <c r="G24" s="85" t="s">
        <v>508</v>
      </c>
      <c r="H24" s="85"/>
      <c r="I24" s="113">
        <f t="shared" ref="I24:I41" si="2">10+(1)</f>
        <v>11</v>
      </c>
      <c r="J24" s="89"/>
      <c r="K24" s="492"/>
      <c r="L24" s="492"/>
      <c r="M24" s="492"/>
      <c r="N24" s="492"/>
      <c r="O24" s="492"/>
      <c r="P24" s="89">
        <v>20</v>
      </c>
      <c r="Q24" s="106"/>
      <c r="R24" s="106"/>
      <c r="S24" s="106"/>
      <c r="T24" s="4"/>
      <c r="U24" s="4"/>
      <c r="V24" s="4"/>
      <c r="W24" s="4"/>
      <c r="X24" s="4"/>
      <c r="Y24" s="4"/>
      <c r="Z24" s="4"/>
    </row>
    <row r="25" spans="2:26" ht="18" customHeight="1" x14ac:dyDescent="0.3">
      <c r="B25" s="511"/>
      <c r="C25" s="526"/>
      <c r="D25" s="524"/>
      <c r="E25" s="415">
        <v>21</v>
      </c>
      <c r="F25" s="8" t="s">
        <v>509</v>
      </c>
      <c r="G25" s="85" t="s">
        <v>510</v>
      </c>
      <c r="H25" s="85"/>
      <c r="I25" s="113">
        <f t="shared" si="2"/>
        <v>11</v>
      </c>
      <c r="J25" s="89"/>
      <c r="K25" s="492"/>
      <c r="L25" s="492"/>
      <c r="M25" s="492"/>
      <c r="N25" s="492"/>
      <c r="O25" s="492"/>
      <c r="P25" s="89">
        <v>21</v>
      </c>
      <c r="Q25" s="165"/>
      <c r="R25" s="164"/>
      <c r="S25" s="169"/>
      <c r="T25" s="169"/>
      <c r="U25" s="169"/>
      <c r="V25" s="169"/>
      <c r="W25" s="169"/>
      <c r="X25" s="169"/>
      <c r="Y25" s="169"/>
      <c r="Z25" s="169"/>
    </row>
    <row r="26" spans="2:26" ht="18" customHeight="1" x14ac:dyDescent="0.3">
      <c r="B26" s="511"/>
      <c r="C26" s="526"/>
      <c r="D26" s="524"/>
      <c r="E26" s="415">
        <v>22</v>
      </c>
      <c r="F26" s="8" t="s">
        <v>511</v>
      </c>
      <c r="G26" s="85" t="s">
        <v>512</v>
      </c>
      <c r="H26" s="85"/>
      <c r="I26" s="113">
        <f t="shared" si="2"/>
        <v>11</v>
      </c>
      <c r="J26" s="89"/>
      <c r="K26" s="492"/>
      <c r="L26" s="492"/>
      <c r="M26" s="492"/>
      <c r="N26" s="492"/>
      <c r="O26" s="492"/>
      <c r="P26" s="89">
        <v>22</v>
      </c>
      <c r="Q26" s="165"/>
      <c r="R26" s="164"/>
      <c r="S26" s="169"/>
      <c r="T26" s="169"/>
      <c r="U26" s="169"/>
      <c r="V26" s="169"/>
      <c r="W26" s="169"/>
      <c r="X26" s="169"/>
      <c r="Y26" s="169"/>
      <c r="Z26" s="169"/>
    </row>
    <row r="27" spans="2:26" ht="18" customHeight="1" x14ac:dyDescent="0.3">
      <c r="B27" s="511"/>
      <c r="C27" s="526"/>
      <c r="D27" s="524"/>
      <c r="E27" s="415">
        <v>23</v>
      </c>
      <c r="F27" s="8" t="s">
        <v>513</v>
      </c>
      <c r="G27" s="85" t="s">
        <v>514</v>
      </c>
      <c r="H27" s="85"/>
      <c r="I27" s="113">
        <f t="shared" si="2"/>
        <v>11</v>
      </c>
      <c r="J27" s="89"/>
      <c r="K27" s="492"/>
      <c r="L27" s="492"/>
      <c r="M27" s="492"/>
      <c r="N27" s="492"/>
      <c r="O27" s="492"/>
      <c r="P27" s="89">
        <v>23</v>
      </c>
      <c r="Q27" s="165"/>
      <c r="R27" s="164"/>
      <c r="S27" s="169"/>
      <c r="T27" s="169"/>
      <c r="U27" s="169"/>
      <c r="V27" s="169"/>
      <c r="W27" s="169"/>
      <c r="X27" s="169"/>
      <c r="Y27" s="169"/>
      <c r="Z27" s="169"/>
    </row>
    <row r="28" spans="2:26" ht="18" customHeight="1" x14ac:dyDescent="0.3">
      <c r="B28" s="511"/>
      <c r="C28" s="526"/>
      <c r="D28" s="524"/>
      <c r="E28" s="415">
        <v>24</v>
      </c>
      <c r="F28" s="8" t="s">
        <v>515</v>
      </c>
      <c r="G28" s="85" t="s">
        <v>516</v>
      </c>
      <c r="H28" s="85"/>
      <c r="I28" s="113">
        <f t="shared" si="2"/>
        <v>11</v>
      </c>
      <c r="J28" s="89"/>
      <c r="K28" s="492"/>
      <c r="L28" s="492"/>
      <c r="M28" s="492"/>
      <c r="N28" s="492"/>
      <c r="O28" s="492"/>
      <c r="P28" s="89">
        <v>24</v>
      </c>
      <c r="Q28" s="165"/>
      <c r="R28" s="164"/>
      <c r="S28" s="169"/>
      <c r="T28" s="169"/>
      <c r="U28" s="169"/>
      <c r="V28" s="169"/>
      <c r="W28" s="169"/>
      <c r="X28" s="169"/>
      <c r="Y28" s="169"/>
      <c r="Z28" s="169"/>
    </row>
    <row r="29" spans="2:26" ht="18" customHeight="1" x14ac:dyDescent="0.3">
      <c r="B29" s="511"/>
      <c r="C29" s="526"/>
      <c r="D29" s="524"/>
      <c r="E29" s="415">
        <v>25</v>
      </c>
      <c r="F29" s="8" t="s">
        <v>517</v>
      </c>
      <c r="G29" s="85" t="s">
        <v>518</v>
      </c>
      <c r="H29" s="85"/>
      <c r="I29" s="113">
        <f t="shared" si="2"/>
        <v>11</v>
      </c>
      <c r="J29" s="89"/>
      <c r="K29" s="492"/>
      <c r="L29" s="492"/>
      <c r="M29" s="492"/>
      <c r="N29" s="492"/>
      <c r="O29" s="492"/>
      <c r="P29" s="89">
        <v>25</v>
      </c>
      <c r="Q29" s="165"/>
      <c r="R29" s="164"/>
      <c r="S29" s="169"/>
      <c r="T29" s="169"/>
      <c r="U29" s="169"/>
      <c r="V29" s="169"/>
      <c r="W29" s="169"/>
      <c r="X29" s="169"/>
      <c r="Y29" s="169"/>
      <c r="Z29" s="169"/>
    </row>
    <row r="30" spans="2:26" ht="18" customHeight="1" x14ac:dyDescent="0.3">
      <c r="B30" s="511"/>
      <c r="C30" s="526"/>
      <c r="D30" s="524"/>
      <c r="E30" s="415">
        <v>26</v>
      </c>
      <c r="F30" s="8" t="s">
        <v>519</v>
      </c>
      <c r="G30" s="85" t="s">
        <v>520</v>
      </c>
      <c r="H30" s="85"/>
      <c r="I30" s="113">
        <f t="shared" si="2"/>
        <v>11</v>
      </c>
      <c r="J30" s="89"/>
      <c r="K30" s="492"/>
      <c r="L30" s="492"/>
      <c r="M30" s="492"/>
      <c r="N30" s="492"/>
      <c r="O30" s="492"/>
      <c r="P30" s="89">
        <v>26</v>
      </c>
      <c r="Q30" s="165"/>
      <c r="R30" s="164"/>
      <c r="S30" s="169"/>
      <c r="T30" s="169"/>
      <c r="U30" s="169"/>
      <c r="V30" s="169"/>
      <c r="W30" s="169"/>
      <c r="X30" s="169"/>
      <c r="Y30" s="169"/>
      <c r="Z30" s="169"/>
    </row>
    <row r="31" spans="2:26" ht="18" customHeight="1" x14ac:dyDescent="0.3">
      <c r="B31" s="511"/>
      <c r="C31" s="526"/>
      <c r="D31" s="524"/>
      <c r="E31" s="415">
        <v>27</v>
      </c>
      <c r="F31" s="8" t="s">
        <v>521</v>
      </c>
      <c r="G31" s="95" t="s">
        <v>522</v>
      </c>
      <c r="H31" s="85"/>
      <c r="I31" s="113">
        <f t="shared" si="2"/>
        <v>11</v>
      </c>
      <c r="J31" s="89"/>
      <c r="K31" s="492"/>
      <c r="L31" s="492"/>
      <c r="M31" s="492"/>
      <c r="N31" s="492"/>
      <c r="O31" s="492"/>
      <c r="P31" s="89">
        <v>27</v>
      </c>
      <c r="Q31" s="165"/>
      <c r="R31" s="164"/>
      <c r="S31" s="169"/>
      <c r="T31" s="169"/>
      <c r="U31" s="169"/>
      <c r="V31" s="169"/>
      <c r="W31" s="169"/>
      <c r="X31" s="169"/>
      <c r="Y31" s="169"/>
      <c r="Z31" s="169"/>
    </row>
    <row r="32" spans="2:26" ht="18" customHeight="1" x14ac:dyDescent="0.3">
      <c r="B32" s="511"/>
      <c r="C32" s="526"/>
      <c r="D32" s="524"/>
      <c r="E32" s="415">
        <v>28</v>
      </c>
      <c r="F32" s="8" t="s">
        <v>83</v>
      </c>
      <c r="G32" s="95" t="s">
        <v>523</v>
      </c>
      <c r="H32" s="85"/>
      <c r="I32" s="113">
        <f t="shared" si="2"/>
        <v>11</v>
      </c>
      <c r="J32" s="89"/>
      <c r="K32" s="492"/>
      <c r="L32" s="492"/>
      <c r="M32" s="492"/>
      <c r="N32" s="492"/>
      <c r="O32" s="492"/>
      <c r="P32" s="89">
        <v>28</v>
      </c>
      <c r="Q32" s="165"/>
      <c r="R32" s="164"/>
      <c r="S32" s="169"/>
      <c r="T32" s="169"/>
      <c r="U32" s="169"/>
      <c r="V32" s="169"/>
      <c r="W32" s="169"/>
      <c r="X32" s="169"/>
      <c r="Y32" s="169"/>
      <c r="Z32" s="169"/>
    </row>
    <row r="33" spans="2:26" ht="18" customHeight="1" x14ac:dyDescent="0.3">
      <c r="B33" s="511"/>
      <c r="C33" s="526"/>
      <c r="D33" s="524"/>
      <c r="E33" s="415">
        <v>29</v>
      </c>
      <c r="F33" s="8" t="s">
        <v>524</v>
      </c>
      <c r="G33" s="85" t="s">
        <v>525</v>
      </c>
      <c r="H33" s="85"/>
      <c r="I33" s="113">
        <f t="shared" si="2"/>
        <v>11</v>
      </c>
      <c r="J33" s="89"/>
      <c r="K33" s="492"/>
      <c r="L33" s="492"/>
      <c r="M33" s="492"/>
      <c r="N33" s="492"/>
      <c r="O33" s="492"/>
      <c r="P33" s="89">
        <v>29</v>
      </c>
      <c r="Q33" s="165"/>
      <c r="R33" s="164"/>
      <c r="S33" s="169"/>
      <c r="T33" s="169"/>
      <c r="U33" s="169"/>
      <c r="V33" s="169"/>
      <c r="W33" s="169"/>
      <c r="X33" s="169"/>
      <c r="Y33" s="169"/>
      <c r="Z33" s="169"/>
    </row>
    <row r="34" spans="2:26" ht="18" customHeight="1" x14ac:dyDescent="0.3">
      <c r="B34" s="511"/>
      <c r="C34" s="526"/>
      <c r="D34" s="524"/>
      <c r="E34" s="415">
        <v>30</v>
      </c>
      <c r="F34" s="8" t="s">
        <v>526</v>
      </c>
      <c r="G34" s="95" t="s">
        <v>527</v>
      </c>
      <c r="H34" s="85"/>
      <c r="I34" s="113">
        <f t="shared" si="2"/>
        <v>11</v>
      </c>
      <c r="J34" s="89"/>
      <c r="K34" s="492"/>
      <c r="L34" s="492"/>
      <c r="M34" s="492"/>
      <c r="N34" s="492"/>
      <c r="O34" s="492"/>
      <c r="P34" s="89">
        <v>30</v>
      </c>
      <c r="Q34" s="165"/>
      <c r="R34" s="164"/>
      <c r="S34" s="169"/>
      <c r="T34" s="169"/>
      <c r="U34" s="169"/>
      <c r="V34" s="169"/>
      <c r="W34" s="169"/>
      <c r="X34" s="169"/>
      <c r="Y34" s="169"/>
      <c r="Z34" s="169"/>
    </row>
    <row r="35" spans="2:26" ht="18" customHeight="1" x14ac:dyDescent="0.3">
      <c r="B35" s="511"/>
      <c r="C35" s="526"/>
      <c r="D35" s="524"/>
      <c r="E35" s="415">
        <v>31</v>
      </c>
      <c r="F35" s="8" t="s">
        <v>724</v>
      </c>
      <c r="G35" s="85" t="s">
        <v>725</v>
      </c>
      <c r="H35" s="85"/>
      <c r="I35" s="113">
        <f t="shared" si="2"/>
        <v>11</v>
      </c>
      <c r="J35" s="89"/>
      <c r="K35" s="492"/>
      <c r="L35" s="492"/>
      <c r="M35" s="492"/>
      <c r="N35" s="492"/>
      <c r="O35" s="492"/>
      <c r="P35" s="89">
        <v>31</v>
      </c>
      <c r="Q35" s="165"/>
      <c r="R35" s="164"/>
      <c r="S35" s="169"/>
      <c r="T35" s="169"/>
      <c r="U35" s="169"/>
      <c r="V35" s="169"/>
      <c r="W35" s="169"/>
      <c r="X35" s="169"/>
      <c r="Y35" s="169"/>
      <c r="Z35" s="169"/>
    </row>
    <row r="36" spans="2:26" ht="18" customHeight="1" x14ac:dyDescent="0.3">
      <c r="B36" s="511"/>
      <c r="C36" s="526"/>
      <c r="D36" s="524"/>
      <c r="E36" s="415">
        <v>32</v>
      </c>
      <c r="F36" s="9" t="s">
        <v>528</v>
      </c>
      <c r="G36" s="86"/>
      <c r="H36" s="85"/>
      <c r="I36" s="113">
        <f t="shared" si="2"/>
        <v>11</v>
      </c>
      <c r="J36" s="89"/>
      <c r="K36" s="492"/>
      <c r="L36" s="492"/>
      <c r="M36" s="492"/>
      <c r="N36" s="492"/>
      <c r="O36" s="492"/>
      <c r="P36" s="89">
        <v>32</v>
      </c>
      <c r="Q36" s="165"/>
      <c r="R36" s="164"/>
      <c r="S36" s="169"/>
      <c r="T36" s="169"/>
      <c r="U36" s="169"/>
      <c r="V36" s="169"/>
      <c r="W36" s="169"/>
      <c r="X36" s="169"/>
      <c r="Y36" s="169"/>
      <c r="Z36" s="169"/>
    </row>
    <row r="37" spans="2:26" ht="18" customHeight="1" x14ac:dyDescent="0.3">
      <c r="B37" s="511"/>
      <c r="C37" s="526"/>
      <c r="D37" s="524"/>
      <c r="E37" s="415">
        <v>33</v>
      </c>
      <c r="F37" s="8" t="s">
        <v>529</v>
      </c>
      <c r="G37" s="85"/>
      <c r="H37" s="85"/>
      <c r="I37" s="113">
        <f t="shared" si="2"/>
        <v>11</v>
      </c>
      <c r="J37" s="89"/>
      <c r="K37" s="492"/>
      <c r="L37" s="492"/>
      <c r="M37" s="492"/>
      <c r="N37" s="492"/>
      <c r="O37" s="492"/>
      <c r="P37" s="89">
        <v>33</v>
      </c>
      <c r="Q37" s="165"/>
      <c r="R37" s="164"/>
      <c r="S37" s="169"/>
      <c r="T37" s="169"/>
      <c r="U37" s="169"/>
      <c r="V37" s="169"/>
      <c r="W37" s="169"/>
      <c r="X37" s="169"/>
      <c r="Y37" s="169"/>
      <c r="Z37" s="169"/>
    </row>
    <row r="38" spans="2:26" ht="18" customHeight="1" x14ac:dyDescent="0.3">
      <c r="B38" s="511"/>
      <c r="C38" s="526"/>
      <c r="D38" s="524"/>
      <c r="E38" s="415">
        <v>34</v>
      </c>
      <c r="F38" s="8" t="s">
        <v>372</v>
      </c>
      <c r="G38" s="85" t="s">
        <v>373</v>
      </c>
      <c r="H38" s="85"/>
      <c r="I38" s="113">
        <f t="shared" si="2"/>
        <v>11</v>
      </c>
      <c r="J38" s="89"/>
      <c r="K38" s="492"/>
      <c r="L38" s="492"/>
      <c r="M38" s="492"/>
      <c r="N38" s="492"/>
      <c r="O38" s="492"/>
      <c r="P38" s="89">
        <v>34</v>
      </c>
      <c r="Q38" s="165"/>
      <c r="R38" s="164"/>
      <c r="S38" s="169"/>
      <c r="T38" s="169"/>
      <c r="U38" s="169"/>
      <c r="V38" s="169"/>
      <c r="W38" s="169"/>
      <c r="X38" s="169"/>
      <c r="Y38" s="169"/>
      <c r="Z38" s="169"/>
    </row>
    <row r="39" spans="2:26" ht="18" customHeight="1" x14ac:dyDescent="0.3">
      <c r="B39" s="511"/>
      <c r="C39" s="526"/>
      <c r="D39" s="524"/>
      <c r="E39" s="415">
        <v>35</v>
      </c>
      <c r="F39" s="8" t="s">
        <v>931</v>
      </c>
      <c r="G39" s="85" t="s">
        <v>932</v>
      </c>
      <c r="H39" s="85"/>
      <c r="I39" s="113">
        <f t="shared" si="2"/>
        <v>11</v>
      </c>
      <c r="J39" s="89"/>
      <c r="K39" s="492"/>
      <c r="L39" s="492"/>
      <c r="M39" s="492"/>
      <c r="N39" s="492"/>
      <c r="O39" s="492"/>
      <c r="P39" s="89">
        <v>35</v>
      </c>
      <c r="Q39" s="165"/>
      <c r="R39" s="164"/>
      <c r="S39" s="169"/>
      <c r="T39" s="169"/>
      <c r="U39" s="169"/>
      <c r="V39" s="169"/>
      <c r="W39" s="169"/>
      <c r="X39" s="169"/>
      <c r="Y39" s="169"/>
      <c r="Z39" s="169"/>
    </row>
    <row r="40" spans="2:26" ht="18" customHeight="1" x14ac:dyDescent="0.3">
      <c r="B40" s="511"/>
      <c r="C40" s="526"/>
      <c r="D40" s="524"/>
      <c r="E40" s="415">
        <v>36</v>
      </c>
      <c r="F40" s="35" t="s">
        <v>2139</v>
      </c>
      <c r="G40" s="103"/>
      <c r="H40" s="103"/>
      <c r="I40" s="113">
        <f t="shared" si="2"/>
        <v>11</v>
      </c>
      <c r="J40" s="89"/>
      <c r="K40" s="492"/>
      <c r="L40" s="492"/>
      <c r="M40" s="492"/>
      <c r="N40" s="492"/>
      <c r="O40" s="492"/>
      <c r="P40" s="89">
        <v>36</v>
      </c>
      <c r="Q40" s="165"/>
      <c r="R40" s="164"/>
      <c r="S40" s="169"/>
      <c r="T40" s="169"/>
      <c r="U40" s="169"/>
      <c r="V40" s="169"/>
      <c r="W40" s="169"/>
      <c r="X40" s="169"/>
      <c r="Y40" s="169"/>
      <c r="Z40" s="169"/>
    </row>
    <row r="41" spans="2:26" ht="18" customHeight="1" x14ac:dyDescent="0.3">
      <c r="B41" s="511"/>
      <c r="C41" s="526"/>
      <c r="D41" s="524"/>
      <c r="E41" s="415">
        <v>37</v>
      </c>
      <c r="F41" s="172" t="s">
        <v>267</v>
      </c>
      <c r="G41" s="89" t="s">
        <v>1206</v>
      </c>
      <c r="H41" s="89"/>
      <c r="I41" s="113">
        <f t="shared" si="2"/>
        <v>11</v>
      </c>
      <c r="J41" s="103"/>
      <c r="K41" s="492"/>
      <c r="L41" s="492"/>
      <c r="M41" s="492"/>
      <c r="N41" s="492"/>
      <c r="O41" s="492"/>
      <c r="P41" s="89">
        <v>37</v>
      </c>
      <c r="Q41" s="106"/>
      <c r="R41" s="106"/>
      <c r="S41" s="4"/>
      <c r="T41" s="4"/>
      <c r="U41" s="4"/>
      <c r="V41" s="4"/>
      <c r="W41" s="4"/>
      <c r="X41" s="4"/>
      <c r="Y41" s="4"/>
      <c r="Z41" s="4"/>
    </row>
    <row r="42" spans="2:26" ht="18" customHeight="1" x14ac:dyDescent="0.3">
      <c r="B42" s="511"/>
      <c r="C42" s="526"/>
      <c r="D42" s="524"/>
      <c r="E42" s="415">
        <v>38</v>
      </c>
      <c r="F42" s="28" t="s">
        <v>1345</v>
      </c>
      <c r="G42" s="85"/>
      <c r="H42" s="85"/>
      <c r="I42" s="113">
        <f>10+(1)</f>
        <v>11</v>
      </c>
      <c r="J42" s="217"/>
      <c r="K42" s="492"/>
      <c r="L42" s="492"/>
      <c r="M42" s="492"/>
      <c r="N42" s="492"/>
      <c r="O42" s="492"/>
      <c r="P42" s="89">
        <v>38</v>
      </c>
      <c r="Q42" s="106"/>
      <c r="R42" s="106"/>
      <c r="S42" s="4"/>
      <c r="T42" s="4"/>
      <c r="U42" s="4"/>
      <c r="V42" s="4"/>
      <c r="W42" s="4"/>
      <c r="X42" s="4"/>
      <c r="Y42" s="4"/>
      <c r="Z42" s="4"/>
    </row>
    <row r="43" spans="2:26" ht="18" customHeight="1" x14ac:dyDescent="0.3">
      <c r="B43" s="511"/>
      <c r="C43" s="526"/>
      <c r="D43" s="524"/>
      <c r="E43" s="415">
        <v>39</v>
      </c>
      <c r="F43" s="9" t="s">
        <v>933</v>
      </c>
      <c r="G43" s="102" t="s">
        <v>934</v>
      </c>
      <c r="H43" s="89" t="s">
        <v>1643</v>
      </c>
      <c r="I43" s="113">
        <f>10+(1)</f>
        <v>11</v>
      </c>
      <c r="J43" s="89"/>
      <c r="K43" s="491"/>
      <c r="L43" s="492"/>
      <c r="M43" s="492"/>
      <c r="N43" s="492"/>
      <c r="O43" s="492"/>
      <c r="P43" s="89">
        <v>39</v>
      </c>
      <c r="Q43" s="106"/>
      <c r="R43" s="106"/>
      <c r="S43" s="4"/>
      <c r="T43" s="4"/>
      <c r="U43" s="4"/>
      <c r="V43" s="4"/>
      <c r="W43" s="4"/>
      <c r="X43" s="4"/>
      <c r="Y43" s="4"/>
      <c r="Z43" s="4"/>
    </row>
    <row r="44" spans="2:26" ht="20.25" x14ac:dyDescent="0.3">
      <c r="B44" s="471">
        <v>18</v>
      </c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</row>
  </sheetData>
  <mergeCells count="59">
    <mergeCell ref="K21:O21"/>
    <mergeCell ref="I3:I4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J3:J4"/>
    <mergeCell ref="K3:O4"/>
    <mergeCell ref="P3:Z3"/>
    <mergeCell ref="K12:O12"/>
    <mergeCell ref="K13:O13"/>
    <mergeCell ref="K14:O14"/>
    <mergeCell ref="K15:O15"/>
    <mergeCell ref="K16:O16"/>
    <mergeCell ref="K18:O18"/>
    <mergeCell ref="K19:O19"/>
    <mergeCell ref="K20:O20"/>
    <mergeCell ref="K17:O17"/>
    <mergeCell ref="K22:O22"/>
    <mergeCell ref="K24:O24"/>
    <mergeCell ref="K25:O25"/>
    <mergeCell ref="K26:O26"/>
    <mergeCell ref="K27:O27"/>
    <mergeCell ref="K23:O23"/>
    <mergeCell ref="K28:O28"/>
    <mergeCell ref="K29:O29"/>
    <mergeCell ref="K30:O30"/>
    <mergeCell ref="K31:O31"/>
    <mergeCell ref="K32:O32"/>
    <mergeCell ref="K42:O42"/>
    <mergeCell ref="K33:O33"/>
    <mergeCell ref="K34:O34"/>
    <mergeCell ref="K35:O35"/>
    <mergeCell ref="K36:O36"/>
    <mergeCell ref="K37:O37"/>
    <mergeCell ref="B5:B43"/>
    <mergeCell ref="D5:D43"/>
    <mergeCell ref="C5:C43"/>
    <mergeCell ref="B44:Z44"/>
    <mergeCell ref="K5:O5"/>
    <mergeCell ref="K6:O6"/>
    <mergeCell ref="K7:O7"/>
    <mergeCell ref="K8:O8"/>
    <mergeCell ref="K9:O9"/>
    <mergeCell ref="K10:O10"/>
    <mergeCell ref="K11:O11"/>
    <mergeCell ref="K43:O43"/>
    <mergeCell ref="K38:O38"/>
    <mergeCell ref="K39:O39"/>
    <mergeCell ref="K40:O40"/>
    <mergeCell ref="K41:O4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19"/>
  <sheetViews>
    <sheetView zoomScale="90" zoomScaleNormal="90" workbookViewId="0">
      <selection activeCell="AG23" sqref="AG23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style="10" customWidth="1"/>
    <col min="8" max="8" width="3.625" style="11" customWidth="1"/>
    <col min="9" max="9" width="5.75" customWidth="1"/>
    <col min="10" max="13" width="3" customWidth="1"/>
    <col min="14" max="26" width="3.625" customWidth="1"/>
  </cols>
  <sheetData>
    <row r="1" spans="2:26" ht="38.25" x14ac:dyDescent="0.3">
      <c r="B1" s="496" t="s">
        <v>1463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7" t="s">
        <v>2424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70</v>
      </c>
      <c r="Z2" s="483"/>
    </row>
    <row r="3" spans="2:26" ht="26.25" customHeight="1" x14ac:dyDescent="0.3">
      <c r="B3" s="484" t="s">
        <v>1565</v>
      </c>
      <c r="C3" s="484" t="s">
        <v>1567</v>
      </c>
      <c r="D3" s="484" t="s">
        <v>1569</v>
      </c>
      <c r="E3" s="486" t="s">
        <v>1571</v>
      </c>
      <c r="F3" s="488" t="s">
        <v>1572</v>
      </c>
      <c r="G3" s="488"/>
      <c r="H3" s="472" t="s">
        <v>1574</v>
      </c>
      <c r="I3" s="474" t="s">
        <v>1576</v>
      </c>
      <c r="J3" s="476" t="s">
        <v>1578</v>
      </c>
      <c r="K3" s="478" t="s">
        <v>1579</v>
      </c>
      <c r="L3" s="479"/>
      <c r="M3" s="479"/>
      <c r="N3" s="479"/>
      <c r="O3" s="480"/>
      <c r="P3" s="483" t="s">
        <v>1581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1582</v>
      </c>
      <c r="G4" s="80" t="s">
        <v>1583</v>
      </c>
      <c r="H4" s="473"/>
      <c r="I4" s="475"/>
      <c r="J4" s="477"/>
      <c r="K4" s="481"/>
      <c r="L4" s="481"/>
      <c r="M4" s="481"/>
      <c r="N4" s="481"/>
      <c r="O4" s="482"/>
      <c r="P4" s="81" t="s">
        <v>1584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30.75" customHeight="1" x14ac:dyDescent="0.3">
      <c r="B5" s="290"/>
      <c r="C5" s="301" t="s">
        <v>2423</v>
      </c>
      <c r="D5" s="291" t="s">
        <v>1499</v>
      </c>
      <c r="E5" s="84">
        <v>1</v>
      </c>
      <c r="F5" s="65" t="s">
        <v>1610</v>
      </c>
      <c r="G5" s="89" t="s">
        <v>1611</v>
      </c>
      <c r="H5" s="63"/>
      <c r="I5" s="90">
        <v>2</v>
      </c>
      <c r="J5" s="64"/>
      <c r="K5" s="489"/>
      <c r="L5" s="490"/>
      <c r="M5" s="490"/>
      <c r="N5" s="490"/>
      <c r="O5" s="491"/>
      <c r="P5" s="65">
        <v>1</v>
      </c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2:26" ht="30.75" customHeight="1" x14ac:dyDescent="0.3">
      <c r="B6" s="194"/>
      <c r="C6" s="195" t="s">
        <v>2334</v>
      </c>
      <c r="D6" s="196" t="s">
        <v>1748</v>
      </c>
      <c r="E6" s="84">
        <v>2</v>
      </c>
      <c r="F6" s="35" t="s">
        <v>1749</v>
      </c>
      <c r="G6" s="35" t="s">
        <v>1750</v>
      </c>
      <c r="H6" s="35" t="s">
        <v>1751</v>
      </c>
      <c r="I6" s="90">
        <v>1</v>
      </c>
      <c r="J6" s="52"/>
      <c r="K6" s="493"/>
      <c r="L6" s="494"/>
      <c r="M6" s="494"/>
      <c r="N6" s="494"/>
      <c r="O6" s="495"/>
      <c r="P6" s="172">
        <v>2</v>
      </c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2:26" ht="30.75" customHeight="1" x14ac:dyDescent="0.3">
      <c r="B7" s="368"/>
      <c r="C7" s="45" t="s">
        <v>2335</v>
      </c>
      <c r="D7" s="367" t="s">
        <v>1500</v>
      </c>
      <c r="E7" s="318">
        <v>3</v>
      </c>
      <c r="F7" s="369" t="s">
        <v>1609</v>
      </c>
      <c r="G7" s="89" t="s">
        <v>0</v>
      </c>
      <c r="H7" s="63"/>
      <c r="I7" s="90">
        <v>2</v>
      </c>
      <c r="J7" s="64"/>
      <c r="K7" s="492"/>
      <c r="L7" s="492"/>
      <c r="M7" s="492"/>
      <c r="N7" s="492"/>
      <c r="O7" s="492"/>
      <c r="P7" s="325">
        <v>3</v>
      </c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2:26" ht="17.25" customHeight="1" x14ac:dyDescent="0.3"/>
    <row r="17" spans="2:26" ht="20.25" x14ac:dyDescent="0.3">
      <c r="B17" s="471">
        <v>1</v>
      </c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</row>
    <row r="18" spans="2:26" x14ac:dyDescent="0.3">
      <c r="B18" s="34"/>
      <c r="C18" s="34"/>
      <c r="D18" s="34"/>
      <c r="E18" s="38"/>
      <c r="F18" s="39"/>
      <c r="G18" s="39"/>
      <c r="H18" s="40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2:26" x14ac:dyDescent="0.3">
      <c r="B19" s="34"/>
      <c r="C19" s="34"/>
      <c r="D19" s="34"/>
      <c r="E19" s="38"/>
      <c r="F19" s="39"/>
      <c r="G19" s="39"/>
      <c r="H19" s="40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</sheetData>
  <mergeCells count="20">
    <mergeCell ref="B1:Z1"/>
    <mergeCell ref="B2:H2"/>
    <mergeCell ref="I2:N2"/>
    <mergeCell ref="O2:T2"/>
    <mergeCell ref="U2:X2"/>
    <mergeCell ref="Y2:Z2"/>
    <mergeCell ref="B17:Z17"/>
    <mergeCell ref="H3:H4"/>
    <mergeCell ref="I3:I4"/>
    <mergeCell ref="J3:J4"/>
    <mergeCell ref="K3:O4"/>
    <mergeCell ref="P3:Z3"/>
    <mergeCell ref="B3:B4"/>
    <mergeCell ref="C3:C4"/>
    <mergeCell ref="D3:D4"/>
    <mergeCell ref="E3:E4"/>
    <mergeCell ref="F3:G3"/>
    <mergeCell ref="K5:O5"/>
    <mergeCell ref="K7:O7"/>
    <mergeCell ref="K6:O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headerFooter>
    <oddFooter>&amp;C1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10" zoomScale="90" zoomScaleNormal="90" workbookViewId="0">
      <selection activeCell="AG39" sqref="AG3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25" style="7" customWidth="1"/>
    <col min="9" max="9" width="5.25" customWidth="1"/>
    <col min="10" max="10" width="3.875" customWidth="1"/>
    <col min="11" max="13" width="3" customWidth="1"/>
    <col min="14" max="26" width="3.625" customWidth="1"/>
  </cols>
  <sheetData>
    <row r="1" spans="2:26" ht="38.25" x14ac:dyDescent="0.3">
      <c r="B1" s="496" t="s">
        <v>1473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2451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337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customHeight="1" x14ac:dyDescent="0.3">
      <c r="B5" s="511"/>
      <c r="C5" s="526" t="s">
        <v>2142</v>
      </c>
      <c r="D5" s="524" t="s">
        <v>2143</v>
      </c>
      <c r="E5" s="172">
        <v>1</v>
      </c>
      <c r="F5" s="8" t="s">
        <v>400</v>
      </c>
      <c r="G5" s="85" t="s">
        <v>401</v>
      </c>
      <c r="H5" s="85"/>
      <c r="I5" s="117">
        <v>10</v>
      </c>
      <c r="J5" s="89"/>
      <c r="K5" s="491"/>
      <c r="L5" s="492"/>
      <c r="M5" s="492"/>
      <c r="N5" s="492"/>
      <c r="O5" s="492"/>
      <c r="P5" s="172">
        <v>1</v>
      </c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2:26" ht="20.25" customHeight="1" x14ac:dyDescent="0.3">
      <c r="B6" s="511"/>
      <c r="C6" s="526"/>
      <c r="D6" s="524"/>
      <c r="E6" s="172">
        <v>2</v>
      </c>
      <c r="F6" s="35" t="s">
        <v>2144</v>
      </c>
      <c r="G6" s="103"/>
      <c r="H6" s="103"/>
      <c r="I6" s="218">
        <v>11</v>
      </c>
      <c r="J6" s="103"/>
      <c r="K6" s="491"/>
      <c r="L6" s="492"/>
      <c r="M6" s="492"/>
      <c r="N6" s="492"/>
      <c r="O6" s="492"/>
      <c r="P6" s="172">
        <v>2</v>
      </c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2:26" ht="20.25" customHeight="1" x14ac:dyDescent="0.3">
      <c r="B7" s="511"/>
      <c r="C7" s="526" t="s">
        <v>1825</v>
      </c>
      <c r="D7" s="512" t="s">
        <v>1646</v>
      </c>
      <c r="E7" s="172">
        <v>3</v>
      </c>
      <c r="F7" s="8" t="s">
        <v>530</v>
      </c>
      <c r="G7" s="8" t="s">
        <v>2383</v>
      </c>
      <c r="H7" s="85"/>
      <c r="I7" s="113">
        <f t="shared" ref="I7:I32" si="0">11+(1)</f>
        <v>12</v>
      </c>
      <c r="J7" s="89"/>
      <c r="K7" s="491"/>
      <c r="L7" s="492"/>
      <c r="M7" s="492"/>
      <c r="N7" s="492"/>
      <c r="O7" s="492"/>
      <c r="P7" s="172">
        <v>3</v>
      </c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2:26" ht="20.25" customHeight="1" x14ac:dyDescent="0.3">
      <c r="B8" s="511"/>
      <c r="C8" s="526"/>
      <c r="D8" s="513"/>
      <c r="E8" s="172">
        <v>4</v>
      </c>
      <c r="F8" s="8" t="s">
        <v>531</v>
      </c>
      <c r="G8" s="85" t="s">
        <v>532</v>
      </c>
      <c r="H8" s="85"/>
      <c r="I8" s="113">
        <f t="shared" si="0"/>
        <v>12</v>
      </c>
      <c r="J8" s="89"/>
      <c r="K8" s="491"/>
      <c r="L8" s="492"/>
      <c r="M8" s="492"/>
      <c r="N8" s="492"/>
      <c r="O8" s="492"/>
      <c r="P8" s="172">
        <v>4</v>
      </c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2:26" ht="20.25" customHeight="1" x14ac:dyDescent="0.3">
      <c r="B9" s="511"/>
      <c r="C9" s="526"/>
      <c r="D9" s="513"/>
      <c r="E9" s="172">
        <v>5</v>
      </c>
      <c r="F9" s="8" t="s">
        <v>533</v>
      </c>
      <c r="G9" s="85" t="s">
        <v>534</v>
      </c>
      <c r="H9" s="85"/>
      <c r="I9" s="113">
        <f t="shared" si="0"/>
        <v>12</v>
      </c>
      <c r="J9" s="89"/>
      <c r="K9" s="491"/>
      <c r="L9" s="492"/>
      <c r="M9" s="492"/>
      <c r="N9" s="492"/>
      <c r="O9" s="492"/>
      <c r="P9" s="172">
        <v>5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2:26" ht="20.25" customHeight="1" x14ac:dyDescent="0.3">
      <c r="B10" s="511"/>
      <c r="C10" s="526"/>
      <c r="D10" s="513"/>
      <c r="E10" s="172">
        <v>6</v>
      </c>
      <c r="F10" s="8" t="s">
        <v>535</v>
      </c>
      <c r="G10" s="85" t="s">
        <v>536</v>
      </c>
      <c r="H10" s="85"/>
      <c r="I10" s="113">
        <f t="shared" si="0"/>
        <v>12</v>
      </c>
      <c r="J10" s="89"/>
      <c r="K10" s="491"/>
      <c r="L10" s="492"/>
      <c r="M10" s="492"/>
      <c r="N10" s="492"/>
      <c r="O10" s="492"/>
      <c r="P10" s="172">
        <v>6</v>
      </c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2:26" ht="20.25" customHeight="1" x14ac:dyDescent="0.3">
      <c r="B11" s="511"/>
      <c r="C11" s="526"/>
      <c r="D11" s="513"/>
      <c r="E11" s="172">
        <v>7</v>
      </c>
      <c r="F11" s="8" t="s">
        <v>537</v>
      </c>
      <c r="G11" s="85" t="s">
        <v>538</v>
      </c>
      <c r="H11" s="85"/>
      <c r="I11" s="113">
        <f t="shared" si="0"/>
        <v>12</v>
      </c>
      <c r="J11" s="89"/>
      <c r="K11" s="491"/>
      <c r="L11" s="492"/>
      <c r="M11" s="492"/>
      <c r="N11" s="492"/>
      <c r="O11" s="492"/>
      <c r="P11" s="172">
        <v>7</v>
      </c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2:26" ht="20.25" customHeight="1" x14ac:dyDescent="0.3">
      <c r="B12" s="511"/>
      <c r="C12" s="526"/>
      <c r="D12" s="513"/>
      <c r="E12" s="172">
        <v>8</v>
      </c>
      <c r="F12" s="8" t="s">
        <v>539</v>
      </c>
      <c r="G12" s="85" t="s">
        <v>540</v>
      </c>
      <c r="H12" s="85"/>
      <c r="I12" s="113">
        <f t="shared" si="0"/>
        <v>12</v>
      </c>
      <c r="J12" s="89"/>
      <c r="K12" s="491"/>
      <c r="L12" s="492"/>
      <c r="M12" s="492"/>
      <c r="N12" s="492"/>
      <c r="O12" s="492"/>
      <c r="P12" s="172">
        <v>8</v>
      </c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2:26" ht="20.25" customHeight="1" x14ac:dyDescent="0.3">
      <c r="B13" s="511"/>
      <c r="C13" s="526"/>
      <c r="D13" s="513"/>
      <c r="E13" s="172">
        <v>9</v>
      </c>
      <c r="F13" s="8" t="s">
        <v>541</v>
      </c>
      <c r="G13" s="85" t="s">
        <v>542</v>
      </c>
      <c r="H13" s="85"/>
      <c r="I13" s="113">
        <f t="shared" si="0"/>
        <v>12</v>
      </c>
      <c r="J13" s="89"/>
      <c r="K13" s="491"/>
      <c r="L13" s="492"/>
      <c r="M13" s="492"/>
      <c r="N13" s="492"/>
      <c r="O13" s="492"/>
      <c r="P13" s="172">
        <v>9</v>
      </c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2:26" ht="20.25" customHeight="1" x14ac:dyDescent="0.3">
      <c r="B14" s="511"/>
      <c r="C14" s="526"/>
      <c r="D14" s="513"/>
      <c r="E14" s="172">
        <v>10</v>
      </c>
      <c r="F14" s="8" t="s">
        <v>543</v>
      </c>
      <c r="G14" s="85" t="s">
        <v>544</v>
      </c>
      <c r="H14" s="85"/>
      <c r="I14" s="113">
        <f t="shared" si="0"/>
        <v>12</v>
      </c>
      <c r="J14" s="89"/>
      <c r="K14" s="491"/>
      <c r="L14" s="492"/>
      <c r="M14" s="492"/>
      <c r="N14" s="492"/>
      <c r="O14" s="492"/>
      <c r="P14" s="172">
        <v>10</v>
      </c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2:26" ht="20.25" customHeight="1" x14ac:dyDescent="0.3">
      <c r="B15" s="511"/>
      <c r="C15" s="526"/>
      <c r="D15" s="513"/>
      <c r="E15" s="172">
        <v>11</v>
      </c>
      <c r="F15" s="8" t="s">
        <v>545</v>
      </c>
      <c r="G15" s="85" t="s">
        <v>546</v>
      </c>
      <c r="H15" s="85"/>
      <c r="I15" s="113">
        <f t="shared" si="0"/>
        <v>12</v>
      </c>
      <c r="J15" s="89"/>
      <c r="K15" s="491"/>
      <c r="L15" s="492"/>
      <c r="M15" s="492"/>
      <c r="N15" s="492"/>
      <c r="O15" s="492"/>
      <c r="P15" s="172">
        <v>11</v>
      </c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2:26" ht="20.25" customHeight="1" x14ac:dyDescent="0.3">
      <c r="B16" s="511"/>
      <c r="C16" s="526"/>
      <c r="D16" s="513"/>
      <c r="E16" s="172">
        <v>12</v>
      </c>
      <c r="F16" s="8" t="s">
        <v>547</v>
      </c>
      <c r="G16" s="85" t="s">
        <v>548</v>
      </c>
      <c r="H16" s="85"/>
      <c r="I16" s="113">
        <f t="shared" si="0"/>
        <v>12</v>
      </c>
      <c r="J16" s="89"/>
      <c r="K16" s="491"/>
      <c r="L16" s="492"/>
      <c r="M16" s="492"/>
      <c r="N16" s="492"/>
      <c r="O16" s="492"/>
      <c r="P16" s="172">
        <v>12</v>
      </c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2:26" ht="20.25" customHeight="1" x14ac:dyDescent="0.3">
      <c r="B17" s="511"/>
      <c r="C17" s="526"/>
      <c r="D17" s="513"/>
      <c r="E17" s="172">
        <v>13</v>
      </c>
      <c r="F17" s="8" t="s">
        <v>549</v>
      </c>
      <c r="G17" s="8" t="s">
        <v>2384</v>
      </c>
      <c r="H17" s="85"/>
      <c r="I17" s="113">
        <f t="shared" si="0"/>
        <v>12</v>
      </c>
      <c r="J17" s="89"/>
      <c r="K17" s="491"/>
      <c r="L17" s="492"/>
      <c r="M17" s="492"/>
      <c r="N17" s="492"/>
      <c r="O17" s="492"/>
      <c r="P17" s="172">
        <v>13</v>
      </c>
      <c r="Q17" s="169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2:26" ht="20.25" customHeight="1" x14ac:dyDescent="0.3">
      <c r="B18" s="511"/>
      <c r="C18" s="526"/>
      <c r="D18" s="513"/>
      <c r="E18" s="172">
        <v>14</v>
      </c>
      <c r="F18" s="8" t="s">
        <v>552</v>
      </c>
      <c r="G18" s="85" t="s">
        <v>553</v>
      </c>
      <c r="H18" s="85"/>
      <c r="I18" s="113">
        <f t="shared" si="0"/>
        <v>12</v>
      </c>
      <c r="J18" s="89"/>
      <c r="K18" s="491"/>
      <c r="L18" s="492"/>
      <c r="M18" s="492"/>
      <c r="N18" s="492"/>
      <c r="O18" s="492"/>
      <c r="P18" s="172">
        <v>14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2:26" ht="20.25" customHeight="1" x14ac:dyDescent="0.3">
      <c r="B19" s="511"/>
      <c r="C19" s="526"/>
      <c r="D19" s="513"/>
      <c r="E19" s="172">
        <v>15</v>
      </c>
      <c r="F19" s="8" t="s">
        <v>554</v>
      </c>
      <c r="G19" s="85" t="s">
        <v>555</v>
      </c>
      <c r="H19" s="85"/>
      <c r="I19" s="113">
        <f t="shared" si="0"/>
        <v>12</v>
      </c>
      <c r="J19" s="89"/>
      <c r="K19" s="491"/>
      <c r="L19" s="492"/>
      <c r="M19" s="492"/>
      <c r="N19" s="492"/>
      <c r="O19" s="492"/>
      <c r="P19" s="172">
        <v>15</v>
      </c>
      <c r="Q19" s="169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2:26" ht="20.25" customHeight="1" x14ac:dyDescent="0.3">
      <c r="B20" s="511"/>
      <c r="C20" s="526"/>
      <c r="D20" s="513"/>
      <c r="E20" s="172">
        <v>16</v>
      </c>
      <c r="F20" s="8" t="s">
        <v>556</v>
      </c>
      <c r="G20" s="95" t="s">
        <v>557</v>
      </c>
      <c r="H20" s="85"/>
      <c r="I20" s="113">
        <f t="shared" si="0"/>
        <v>12</v>
      </c>
      <c r="J20" s="89"/>
      <c r="K20" s="491"/>
      <c r="L20" s="492"/>
      <c r="M20" s="492"/>
      <c r="N20" s="492"/>
      <c r="O20" s="492"/>
      <c r="P20" s="172">
        <v>16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2:26" ht="20.25" customHeight="1" x14ac:dyDescent="0.3">
      <c r="B21" s="511"/>
      <c r="C21" s="526"/>
      <c r="D21" s="513"/>
      <c r="E21" s="172">
        <v>17</v>
      </c>
      <c r="F21" s="9" t="s">
        <v>558</v>
      </c>
      <c r="G21" s="87"/>
      <c r="H21" s="85"/>
      <c r="I21" s="113">
        <f t="shared" si="0"/>
        <v>12</v>
      </c>
      <c r="J21" s="89"/>
      <c r="K21" s="491"/>
      <c r="L21" s="492"/>
      <c r="M21" s="492"/>
      <c r="N21" s="492"/>
      <c r="O21" s="492"/>
      <c r="P21" s="172">
        <v>17</v>
      </c>
      <c r="Q21" s="169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2:26" ht="20.25" customHeight="1" x14ac:dyDescent="0.3">
      <c r="B22" s="511"/>
      <c r="C22" s="526"/>
      <c r="D22" s="513"/>
      <c r="E22" s="172">
        <v>18</v>
      </c>
      <c r="F22" s="8" t="s">
        <v>559</v>
      </c>
      <c r="G22" s="8" t="s">
        <v>2385</v>
      </c>
      <c r="H22" s="85"/>
      <c r="I22" s="113">
        <f t="shared" si="0"/>
        <v>12</v>
      </c>
      <c r="J22" s="89"/>
      <c r="K22" s="491"/>
      <c r="L22" s="492"/>
      <c r="M22" s="492"/>
      <c r="N22" s="492"/>
      <c r="O22" s="492"/>
      <c r="P22" s="172">
        <v>18</v>
      </c>
      <c r="Q22" s="169"/>
      <c r="R22" s="169"/>
      <c r="S22" s="169"/>
      <c r="T22" s="169"/>
      <c r="U22" s="169"/>
      <c r="V22" s="169"/>
      <c r="W22" s="169"/>
      <c r="X22" s="169"/>
      <c r="Y22" s="169"/>
      <c r="Z22" s="169"/>
    </row>
    <row r="23" spans="2:26" ht="20.25" customHeight="1" x14ac:dyDescent="0.3">
      <c r="B23" s="511"/>
      <c r="C23" s="526"/>
      <c r="D23" s="513"/>
      <c r="E23" s="172">
        <v>19</v>
      </c>
      <c r="F23" s="8" t="s">
        <v>511</v>
      </c>
      <c r="G23" s="85" t="s">
        <v>560</v>
      </c>
      <c r="H23" s="85"/>
      <c r="I23" s="113">
        <f t="shared" si="0"/>
        <v>12</v>
      </c>
      <c r="J23" s="89"/>
      <c r="K23" s="491"/>
      <c r="L23" s="492"/>
      <c r="M23" s="492"/>
      <c r="N23" s="492"/>
      <c r="O23" s="492"/>
      <c r="P23" s="172">
        <v>19</v>
      </c>
      <c r="Q23" s="169"/>
      <c r="R23" s="169"/>
      <c r="S23" s="169"/>
      <c r="T23" s="169"/>
      <c r="U23" s="169"/>
      <c r="V23" s="169"/>
      <c r="W23" s="169"/>
      <c r="X23" s="169"/>
      <c r="Y23" s="169"/>
      <c r="Z23" s="169"/>
    </row>
    <row r="24" spans="2:26" ht="20.25" customHeight="1" x14ac:dyDescent="0.3">
      <c r="B24" s="511"/>
      <c r="C24" s="526"/>
      <c r="D24" s="513"/>
      <c r="E24" s="172">
        <v>20</v>
      </c>
      <c r="F24" s="9" t="s">
        <v>561</v>
      </c>
      <c r="G24" s="86" t="s">
        <v>562</v>
      </c>
      <c r="H24" s="86"/>
      <c r="I24" s="113">
        <f t="shared" si="0"/>
        <v>12</v>
      </c>
      <c r="J24" s="89"/>
      <c r="K24" s="491"/>
      <c r="L24" s="492"/>
      <c r="M24" s="492"/>
      <c r="N24" s="492"/>
      <c r="O24" s="492"/>
      <c r="P24" s="172">
        <v>20</v>
      </c>
      <c r="Q24" s="169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2:26" ht="20.25" customHeight="1" x14ac:dyDescent="0.3">
      <c r="B25" s="511"/>
      <c r="C25" s="526"/>
      <c r="D25" s="513"/>
      <c r="E25" s="172">
        <v>21</v>
      </c>
      <c r="F25" s="8" t="s">
        <v>566</v>
      </c>
      <c r="G25" s="85" t="s">
        <v>567</v>
      </c>
      <c r="H25" s="85"/>
      <c r="I25" s="113">
        <f t="shared" si="0"/>
        <v>12</v>
      </c>
      <c r="J25" s="89"/>
      <c r="K25" s="491"/>
      <c r="L25" s="492"/>
      <c r="M25" s="492"/>
      <c r="N25" s="492"/>
      <c r="O25" s="492"/>
      <c r="P25" s="172">
        <v>21</v>
      </c>
      <c r="Q25" s="169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2:26" ht="20.25" customHeight="1" x14ac:dyDescent="0.3">
      <c r="B26" s="511"/>
      <c r="C26" s="526"/>
      <c r="D26" s="513"/>
      <c r="E26" s="172">
        <v>22</v>
      </c>
      <c r="F26" s="35" t="s">
        <v>2386</v>
      </c>
      <c r="G26" s="35" t="s">
        <v>2387</v>
      </c>
      <c r="H26" s="111"/>
      <c r="I26" s="113">
        <f t="shared" si="0"/>
        <v>12</v>
      </c>
      <c r="J26" s="89"/>
      <c r="K26" s="491"/>
      <c r="L26" s="492"/>
      <c r="M26" s="492"/>
      <c r="N26" s="492"/>
      <c r="O26" s="492"/>
      <c r="P26" s="172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20.25" customHeight="1" x14ac:dyDescent="0.3">
      <c r="B27" s="511"/>
      <c r="C27" s="526"/>
      <c r="D27" s="513"/>
      <c r="E27" s="172">
        <v>23</v>
      </c>
      <c r="F27" s="219" t="s">
        <v>1164</v>
      </c>
      <c r="G27" s="108" t="s">
        <v>1165</v>
      </c>
      <c r="H27" s="108"/>
      <c r="I27" s="113">
        <f t="shared" si="0"/>
        <v>12</v>
      </c>
      <c r="J27" s="89"/>
      <c r="K27" s="491"/>
      <c r="L27" s="492"/>
      <c r="M27" s="492"/>
      <c r="N27" s="492"/>
      <c r="O27" s="492"/>
      <c r="P27" s="172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20.25" customHeight="1" x14ac:dyDescent="0.3">
      <c r="B28" s="511"/>
      <c r="C28" s="526"/>
      <c r="D28" s="513"/>
      <c r="E28" s="172">
        <v>24</v>
      </c>
      <c r="F28" s="8" t="s">
        <v>738</v>
      </c>
      <c r="G28" s="31" t="s">
        <v>739</v>
      </c>
      <c r="H28" s="85"/>
      <c r="I28" s="113">
        <f t="shared" si="0"/>
        <v>12</v>
      </c>
      <c r="J28" s="89"/>
      <c r="K28" s="491"/>
      <c r="L28" s="492"/>
      <c r="M28" s="492"/>
      <c r="N28" s="492"/>
      <c r="O28" s="492"/>
      <c r="P28" s="403">
        <v>24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ht="20.25" customHeight="1" x14ac:dyDescent="0.3">
      <c r="B29" s="511"/>
      <c r="C29" s="526"/>
      <c r="D29" s="513"/>
      <c r="E29" s="172">
        <v>25</v>
      </c>
      <c r="F29" s="120" t="s">
        <v>53</v>
      </c>
      <c r="G29" s="121" t="s">
        <v>145</v>
      </c>
      <c r="H29" s="91"/>
      <c r="I29" s="215">
        <f t="shared" si="0"/>
        <v>12</v>
      </c>
      <c r="J29" s="89"/>
      <c r="K29" s="491"/>
      <c r="L29" s="492"/>
      <c r="M29" s="492"/>
      <c r="N29" s="492"/>
      <c r="O29" s="492"/>
      <c r="P29" s="403">
        <v>25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20.25" customHeight="1" x14ac:dyDescent="0.3">
      <c r="B30" s="511"/>
      <c r="C30" s="526"/>
      <c r="D30" s="513"/>
      <c r="E30" s="258">
        <v>26</v>
      </c>
      <c r="F30" s="264" t="s">
        <v>943</v>
      </c>
      <c r="G30" s="89" t="s">
        <v>944</v>
      </c>
      <c r="H30" s="89"/>
      <c r="I30" s="113">
        <f>11+(1)</f>
        <v>12</v>
      </c>
      <c r="J30" s="89"/>
      <c r="K30" s="519"/>
      <c r="L30" s="519"/>
      <c r="M30" s="519"/>
      <c r="N30" s="519"/>
      <c r="O30" s="519"/>
      <c r="P30" s="403">
        <v>26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20.25" customHeight="1" x14ac:dyDescent="0.3">
      <c r="B31" s="511"/>
      <c r="C31" s="526"/>
      <c r="D31" s="513"/>
      <c r="E31" s="258">
        <v>27</v>
      </c>
      <c r="F31" s="264" t="s">
        <v>550</v>
      </c>
      <c r="G31" s="89" t="s">
        <v>551</v>
      </c>
      <c r="H31" s="89"/>
      <c r="I31" s="113">
        <f t="shared" si="0"/>
        <v>12</v>
      </c>
      <c r="J31" s="89"/>
      <c r="K31" s="492"/>
      <c r="L31" s="492"/>
      <c r="M31" s="492"/>
      <c r="N31" s="492"/>
      <c r="O31" s="492"/>
      <c r="P31" s="403">
        <v>27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20.25" customHeight="1" x14ac:dyDescent="0.3">
      <c r="B32" s="511"/>
      <c r="C32" s="526"/>
      <c r="D32" s="513"/>
      <c r="E32" s="403">
        <v>28</v>
      </c>
      <c r="F32" s="89" t="s">
        <v>164</v>
      </c>
      <c r="G32" s="89" t="s">
        <v>2388</v>
      </c>
      <c r="H32" s="89"/>
      <c r="I32" s="113">
        <f t="shared" si="0"/>
        <v>12</v>
      </c>
      <c r="J32" s="89"/>
      <c r="K32" s="519"/>
      <c r="L32" s="519"/>
      <c r="M32" s="519"/>
      <c r="N32" s="519"/>
      <c r="O32" s="519"/>
      <c r="P32" s="403">
        <v>28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8" customHeight="1" x14ac:dyDescent="0.3">
      <c r="B33" s="511"/>
      <c r="C33" s="526"/>
      <c r="D33" s="513"/>
      <c r="E33" s="403">
        <v>29</v>
      </c>
      <c r="F33" s="404" t="s">
        <v>1388</v>
      </c>
      <c r="G33" s="104" t="s">
        <v>1389</v>
      </c>
      <c r="H33" s="89" t="s">
        <v>1643</v>
      </c>
      <c r="I33" s="113">
        <f>10+(1)</f>
        <v>11</v>
      </c>
      <c r="J33" s="89"/>
      <c r="K33" s="492"/>
      <c r="L33" s="492"/>
      <c r="M33" s="492"/>
      <c r="N33" s="492"/>
      <c r="O33" s="492"/>
      <c r="P33" s="403">
        <v>29</v>
      </c>
      <c r="Q33" s="402"/>
      <c r="R33" s="402"/>
      <c r="S33" s="402"/>
      <c r="T33" s="402"/>
      <c r="U33" s="402"/>
      <c r="V33" s="180"/>
      <c r="W33" s="180"/>
      <c r="X33" s="180"/>
      <c r="Y33" s="180"/>
      <c r="Z33" s="180"/>
    </row>
    <row r="34" spans="2:26" ht="18" customHeight="1" x14ac:dyDescent="0.3">
      <c r="B34" s="511"/>
      <c r="C34" s="526"/>
      <c r="D34" s="513"/>
      <c r="E34" s="403">
        <v>30</v>
      </c>
      <c r="F34" s="404" t="s">
        <v>2140</v>
      </c>
      <c r="G34" s="35" t="s">
        <v>2141</v>
      </c>
      <c r="H34" s="35" t="s">
        <v>1643</v>
      </c>
      <c r="I34" s="113">
        <f>10+(1)</f>
        <v>11</v>
      </c>
      <c r="J34" s="103"/>
      <c r="K34" s="492"/>
      <c r="L34" s="492"/>
      <c r="M34" s="492"/>
      <c r="N34" s="492"/>
      <c r="O34" s="492"/>
      <c r="P34" s="403">
        <v>30</v>
      </c>
      <c r="Q34" s="402"/>
      <c r="R34" s="402"/>
      <c r="S34" s="402"/>
      <c r="T34" s="402"/>
      <c r="U34" s="402"/>
      <c r="V34" s="180"/>
      <c r="W34" s="180"/>
      <c r="X34" s="180"/>
      <c r="Y34" s="180"/>
      <c r="Z34" s="180"/>
    </row>
    <row r="35" spans="2:26" ht="18" customHeight="1" x14ac:dyDescent="0.3">
      <c r="B35" s="511"/>
      <c r="C35" s="526"/>
      <c r="D35" s="513"/>
      <c r="E35" s="403">
        <v>31</v>
      </c>
      <c r="F35" s="404" t="s">
        <v>729</v>
      </c>
      <c r="G35" s="89" t="s">
        <v>730</v>
      </c>
      <c r="H35" s="89"/>
      <c r="I35" s="113">
        <f t="shared" ref="I35" si="1">10+(1)</f>
        <v>11</v>
      </c>
      <c r="J35" s="52"/>
      <c r="K35" s="493"/>
      <c r="L35" s="494"/>
      <c r="M35" s="494"/>
      <c r="N35" s="494"/>
      <c r="O35" s="495"/>
      <c r="P35" s="403">
        <v>31</v>
      </c>
      <c r="Q35" s="402"/>
      <c r="R35" s="402"/>
      <c r="S35" s="402"/>
      <c r="T35" s="402"/>
      <c r="U35" s="402"/>
      <c r="V35" s="180"/>
      <c r="W35" s="180"/>
      <c r="X35" s="180"/>
      <c r="Y35" s="180"/>
      <c r="Z35" s="180"/>
    </row>
    <row r="36" spans="2:26" ht="18" customHeight="1" x14ac:dyDescent="0.3">
      <c r="B36" s="511"/>
      <c r="C36" s="526"/>
      <c r="D36" s="513"/>
      <c r="E36" s="403">
        <v>32</v>
      </c>
      <c r="F36" s="405" t="s">
        <v>135</v>
      </c>
      <c r="G36" s="107"/>
      <c r="H36" s="109"/>
      <c r="I36" s="268">
        <f>10+(1)</f>
        <v>11</v>
      </c>
      <c r="J36" s="103">
        <v>5</v>
      </c>
      <c r="K36" s="518"/>
      <c r="L36" s="519"/>
      <c r="M36" s="519"/>
      <c r="N36" s="519"/>
      <c r="O36" s="519"/>
      <c r="P36" s="403">
        <v>32</v>
      </c>
      <c r="Q36" s="402"/>
      <c r="R36" s="402"/>
      <c r="S36" s="402"/>
      <c r="T36" s="402"/>
      <c r="U36" s="402"/>
      <c r="V36" s="180"/>
      <c r="W36" s="180"/>
      <c r="X36" s="180"/>
      <c r="Y36" s="180"/>
      <c r="Z36" s="180"/>
    </row>
    <row r="37" spans="2:26" ht="18" customHeight="1" x14ac:dyDescent="0.3">
      <c r="B37" s="511"/>
      <c r="C37" s="526"/>
      <c r="D37" s="513"/>
      <c r="E37" s="403">
        <v>33</v>
      </c>
      <c r="F37" s="404" t="s">
        <v>1033</v>
      </c>
      <c r="G37" s="89" t="s">
        <v>1034</v>
      </c>
      <c r="H37" s="89"/>
      <c r="I37" s="113">
        <f>10+(1)</f>
        <v>11</v>
      </c>
      <c r="J37" s="89">
        <v>5</v>
      </c>
      <c r="K37" s="491"/>
      <c r="L37" s="492"/>
      <c r="M37" s="492"/>
      <c r="N37" s="492"/>
      <c r="O37" s="492"/>
      <c r="P37" s="403">
        <v>33</v>
      </c>
      <c r="Q37" s="402"/>
      <c r="R37" s="402"/>
      <c r="S37" s="402"/>
      <c r="T37" s="402"/>
      <c r="U37" s="402"/>
      <c r="V37" s="180"/>
      <c r="W37" s="180"/>
      <c r="X37" s="180"/>
      <c r="Y37" s="180"/>
      <c r="Z37" s="180"/>
    </row>
    <row r="38" spans="2:26" ht="18" customHeight="1" x14ac:dyDescent="0.3">
      <c r="B38" s="511"/>
      <c r="C38" s="526"/>
      <c r="D38" s="514"/>
      <c r="E38" s="403">
        <v>34</v>
      </c>
      <c r="F38" s="406" t="s">
        <v>130</v>
      </c>
      <c r="G38" s="85" t="s">
        <v>131</v>
      </c>
      <c r="H38" s="127"/>
      <c r="I38" s="99">
        <f>10+(1)</f>
        <v>11</v>
      </c>
      <c r="J38" s="89">
        <v>5</v>
      </c>
      <c r="K38" s="491"/>
      <c r="L38" s="492"/>
      <c r="M38" s="492"/>
      <c r="N38" s="492"/>
      <c r="O38" s="492"/>
      <c r="P38" s="403">
        <v>34</v>
      </c>
      <c r="Q38" s="402"/>
      <c r="R38" s="402"/>
      <c r="S38" s="402"/>
      <c r="T38" s="402"/>
      <c r="U38" s="402"/>
      <c r="V38" s="180"/>
      <c r="W38" s="180"/>
      <c r="X38" s="180"/>
      <c r="Y38" s="180"/>
      <c r="Z38" s="180"/>
    </row>
    <row r="39" spans="2:26" ht="20.25" customHeight="1" x14ac:dyDescent="0.3">
      <c r="B39" s="335"/>
      <c r="C39" s="336"/>
      <c r="D39" s="337"/>
      <c r="E39" s="329"/>
      <c r="F39" s="330"/>
      <c r="G39" s="330"/>
      <c r="H39" s="330"/>
      <c r="I39" s="338"/>
      <c r="J39" s="330"/>
      <c r="K39" s="332"/>
      <c r="L39" s="332"/>
      <c r="M39" s="332"/>
      <c r="N39" s="332"/>
      <c r="O39" s="332"/>
      <c r="P39" s="329"/>
      <c r="Q39" s="339"/>
      <c r="R39" s="339"/>
      <c r="S39" s="339"/>
      <c r="T39" s="339"/>
      <c r="U39" s="339"/>
      <c r="V39" s="339"/>
      <c r="W39" s="339"/>
      <c r="X39" s="339"/>
      <c r="Y39" s="339"/>
      <c r="Z39" s="339"/>
    </row>
    <row r="40" spans="2:26" ht="20.25" x14ac:dyDescent="0.3">
      <c r="B40" s="529">
        <v>19</v>
      </c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29"/>
    </row>
  </sheetData>
  <mergeCells count="57">
    <mergeCell ref="K11:O11"/>
    <mergeCell ref="K12:O12"/>
    <mergeCell ref="K23:O23"/>
    <mergeCell ref="K24:O24"/>
    <mergeCell ref="K15:O15"/>
    <mergeCell ref="K16:O16"/>
    <mergeCell ref="K20:O20"/>
    <mergeCell ref="K13:O13"/>
    <mergeCell ref="K14:O14"/>
    <mergeCell ref="K17:O17"/>
    <mergeCell ref="K21:O21"/>
    <mergeCell ref="K22:O22"/>
    <mergeCell ref="K18:O18"/>
    <mergeCell ref="K19:O19"/>
    <mergeCell ref="P3:Z3"/>
    <mergeCell ref="K5:O5"/>
    <mergeCell ref="K6:O6"/>
    <mergeCell ref="K7:O7"/>
    <mergeCell ref="K8:O8"/>
    <mergeCell ref="B1:Z1"/>
    <mergeCell ref="B2:H2"/>
    <mergeCell ref="I2:N2"/>
    <mergeCell ref="O2:T2"/>
    <mergeCell ref="U2:X2"/>
    <mergeCell ref="Y2:Z2"/>
    <mergeCell ref="I3:I4"/>
    <mergeCell ref="K10:O10"/>
    <mergeCell ref="J3:J4"/>
    <mergeCell ref="K3:O4"/>
    <mergeCell ref="B3:B4"/>
    <mergeCell ref="C3:C4"/>
    <mergeCell ref="D3:D4"/>
    <mergeCell ref="E3:E4"/>
    <mergeCell ref="F3:G3"/>
    <mergeCell ref="H3:H4"/>
    <mergeCell ref="K9:O9"/>
    <mergeCell ref="B5:B6"/>
    <mergeCell ref="D5:D6"/>
    <mergeCell ref="C5:C6"/>
    <mergeCell ref="D7:D38"/>
    <mergeCell ref="C7:C38"/>
    <mergeCell ref="B40:Z40"/>
    <mergeCell ref="K30:O30"/>
    <mergeCell ref="K31:O31"/>
    <mergeCell ref="K25:O25"/>
    <mergeCell ref="K26:O26"/>
    <mergeCell ref="K27:O27"/>
    <mergeCell ref="K28:O28"/>
    <mergeCell ref="K29:O29"/>
    <mergeCell ref="K32:O32"/>
    <mergeCell ref="K38:O38"/>
    <mergeCell ref="B7:B38"/>
    <mergeCell ref="K33:O33"/>
    <mergeCell ref="K34:O34"/>
    <mergeCell ref="K35:O35"/>
    <mergeCell ref="K36:O36"/>
    <mergeCell ref="K37:O3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A13" zoomScale="90" zoomScaleNormal="90" workbookViewId="0">
      <selection activeCell="AE23" sqref="AE2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5" style="7" customWidth="1"/>
    <col min="9" max="9" width="4.75" customWidth="1"/>
    <col min="10" max="10" width="3.375" customWidth="1"/>
    <col min="11" max="13" width="3" customWidth="1"/>
    <col min="14" max="26" width="3.625" customWidth="1"/>
  </cols>
  <sheetData>
    <row r="1" spans="2:26" ht="38.25" x14ac:dyDescent="0.3">
      <c r="B1" s="496" t="s">
        <v>2523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2458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184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customHeight="1" x14ac:dyDescent="0.3">
      <c r="B5" s="515"/>
      <c r="C5" s="520" t="s">
        <v>616</v>
      </c>
      <c r="D5" s="520" t="s">
        <v>617</v>
      </c>
      <c r="E5" s="378">
        <v>1</v>
      </c>
      <c r="F5" s="8" t="s">
        <v>2154</v>
      </c>
      <c r="G5" s="85" t="s">
        <v>2155</v>
      </c>
      <c r="H5" s="85"/>
      <c r="I5" s="113">
        <f t="shared" ref="I5:I14" si="0">6+(1)</f>
        <v>7</v>
      </c>
      <c r="J5" s="89">
        <v>1</v>
      </c>
      <c r="K5" s="492"/>
      <c r="L5" s="492"/>
      <c r="M5" s="492"/>
      <c r="N5" s="492"/>
      <c r="O5" s="492"/>
      <c r="P5" s="89">
        <v>1</v>
      </c>
      <c r="Q5" s="374"/>
      <c r="R5" s="374"/>
      <c r="S5" s="180"/>
      <c r="T5" s="180"/>
      <c r="U5" s="180"/>
      <c r="V5" s="180"/>
      <c r="W5" s="180"/>
      <c r="X5" s="180"/>
      <c r="Y5" s="180"/>
      <c r="Z5" s="180"/>
    </row>
    <row r="6" spans="2:26" ht="20.25" customHeight="1" x14ac:dyDescent="0.3">
      <c r="B6" s="516"/>
      <c r="C6" s="521"/>
      <c r="D6" s="521"/>
      <c r="E6" s="378">
        <v>2</v>
      </c>
      <c r="F6" s="8" t="s">
        <v>2156</v>
      </c>
      <c r="G6" s="85" t="s">
        <v>2157</v>
      </c>
      <c r="H6" s="85"/>
      <c r="I6" s="113">
        <f t="shared" si="0"/>
        <v>7</v>
      </c>
      <c r="J6" s="89"/>
      <c r="K6" s="492"/>
      <c r="L6" s="492"/>
      <c r="M6" s="492"/>
      <c r="N6" s="492"/>
      <c r="O6" s="492"/>
      <c r="P6" s="378">
        <v>2</v>
      </c>
      <c r="Q6" s="374"/>
      <c r="R6" s="374"/>
      <c r="S6" s="180"/>
      <c r="T6" s="180"/>
      <c r="U6" s="180"/>
      <c r="V6" s="180"/>
      <c r="W6" s="180"/>
      <c r="X6" s="180"/>
      <c r="Y6" s="180"/>
      <c r="Z6" s="180"/>
    </row>
    <row r="7" spans="2:26" ht="20.25" customHeight="1" x14ac:dyDescent="0.3">
      <c r="B7" s="516"/>
      <c r="C7" s="521"/>
      <c r="D7" s="521"/>
      <c r="E7" s="378">
        <v>3</v>
      </c>
      <c r="F7" s="8" t="s">
        <v>675</v>
      </c>
      <c r="G7" s="85" t="s">
        <v>2158</v>
      </c>
      <c r="H7" s="85"/>
      <c r="I7" s="113">
        <f t="shared" si="0"/>
        <v>7</v>
      </c>
      <c r="J7" s="89"/>
      <c r="K7" s="492"/>
      <c r="L7" s="492"/>
      <c r="M7" s="492"/>
      <c r="N7" s="492"/>
      <c r="O7" s="492"/>
      <c r="P7" s="89">
        <v>3</v>
      </c>
      <c r="Q7" s="374"/>
      <c r="R7" s="374"/>
      <c r="S7" s="180"/>
      <c r="T7" s="180"/>
      <c r="U7" s="180"/>
      <c r="V7" s="180"/>
      <c r="W7" s="180"/>
      <c r="X7" s="180"/>
      <c r="Y7" s="180"/>
      <c r="Z7" s="180"/>
    </row>
    <row r="8" spans="2:26" ht="20.25" customHeight="1" x14ac:dyDescent="0.3">
      <c r="B8" s="516"/>
      <c r="C8" s="521"/>
      <c r="D8" s="521"/>
      <c r="E8" s="378">
        <v>4</v>
      </c>
      <c r="F8" s="8" t="s">
        <v>2159</v>
      </c>
      <c r="G8" s="85" t="s">
        <v>2160</v>
      </c>
      <c r="H8" s="85"/>
      <c r="I8" s="113">
        <f t="shared" si="0"/>
        <v>7</v>
      </c>
      <c r="J8" s="89"/>
      <c r="K8" s="492"/>
      <c r="L8" s="492"/>
      <c r="M8" s="492"/>
      <c r="N8" s="492"/>
      <c r="O8" s="492"/>
      <c r="P8" s="378">
        <v>4</v>
      </c>
      <c r="Q8" s="374"/>
      <c r="R8" s="374"/>
      <c r="S8" s="180"/>
      <c r="T8" s="180"/>
      <c r="U8" s="180"/>
      <c r="V8" s="180"/>
      <c r="W8" s="180"/>
      <c r="X8" s="180"/>
      <c r="Y8" s="180"/>
      <c r="Z8" s="180"/>
    </row>
    <row r="9" spans="2:26" ht="20.25" customHeight="1" x14ac:dyDescent="0.3">
      <c r="B9" s="516"/>
      <c r="C9" s="521"/>
      <c r="D9" s="521"/>
      <c r="E9" s="378">
        <v>5</v>
      </c>
      <c r="F9" s="8" t="s">
        <v>676</v>
      </c>
      <c r="G9" s="85" t="s">
        <v>2161</v>
      </c>
      <c r="H9" s="85"/>
      <c r="I9" s="113">
        <f t="shared" si="0"/>
        <v>7</v>
      </c>
      <c r="J9" s="89"/>
      <c r="K9" s="492"/>
      <c r="L9" s="492"/>
      <c r="M9" s="492"/>
      <c r="N9" s="492"/>
      <c r="O9" s="492"/>
      <c r="P9" s="89">
        <v>5</v>
      </c>
      <c r="Q9" s="374"/>
      <c r="R9" s="374"/>
      <c r="S9" s="180"/>
      <c r="T9" s="180"/>
      <c r="U9" s="180"/>
      <c r="V9" s="180"/>
      <c r="W9" s="180"/>
      <c r="X9" s="180"/>
      <c r="Y9" s="180"/>
      <c r="Z9" s="180"/>
    </row>
    <row r="10" spans="2:26" ht="20.25" customHeight="1" x14ac:dyDescent="0.3">
      <c r="B10" s="516"/>
      <c r="C10" s="521"/>
      <c r="D10" s="521"/>
      <c r="E10" s="378">
        <v>6</v>
      </c>
      <c r="F10" s="8" t="s">
        <v>2162</v>
      </c>
      <c r="G10" s="85" t="s">
        <v>2163</v>
      </c>
      <c r="H10" s="85"/>
      <c r="I10" s="113">
        <f t="shared" si="0"/>
        <v>7</v>
      </c>
      <c r="J10" s="89"/>
      <c r="K10" s="492"/>
      <c r="L10" s="492"/>
      <c r="M10" s="492"/>
      <c r="N10" s="492"/>
      <c r="O10" s="492"/>
      <c r="P10" s="378">
        <v>6</v>
      </c>
      <c r="Q10" s="374"/>
      <c r="R10" s="374"/>
      <c r="S10" s="180"/>
      <c r="T10" s="180"/>
      <c r="U10" s="180"/>
      <c r="V10" s="180"/>
      <c r="W10" s="180"/>
      <c r="X10" s="180"/>
      <c r="Y10" s="180"/>
      <c r="Z10" s="180"/>
    </row>
    <row r="11" spans="2:26" ht="20.25" customHeight="1" x14ac:dyDescent="0.3">
      <c r="B11" s="516"/>
      <c r="C11" s="521"/>
      <c r="D11" s="521"/>
      <c r="E11" s="378">
        <v>7</v>
      </c>
      <c r="F11" s="9" t="s">
        <v>677</v>
      </c>
      <c r="G11" s="85"/>
      <c r="H11" s="85"/>
      <c r="I11" s="113">
        <f t="shared" si="0"/>
        <v>7</v>
      </c>
      <c r="J11" s="89"/>
      <c r="K11" s="492"/>
      <c r="L11" s="492"/>
      <c r="M11" s="492"/>
      <c r="N11" s="492"/>
      <c r="O11" s="492"/>
      <c r="P11" s="89">
        <v>7</v>
      </c>
      <c r="Q11" s="374"/>
      <c r="R11" s="374"/>
      <c r="S11" s="180"/>
      <c r="T11" s="180"/>
      <c r="U11" s="180"/>
      <c r="V11" s="180"/>
      <c r="W11" s="180"/>
      <c r="X11" s="180"/>
      <c r="Y11" s="180"/>
      <c r="Z11" s="180"/>
    </row>
    <row r="12" spans="2:26" ht="21.75" customHeight="1" x14ac:dyDescent="0.3">
      <c r="B12" s="516"/>
      <c r="C12" s="521"/>
      <c r="D12" s="521"/>
      <c r="E12" s="378">
        <v>8</v>
      </c>
      <c r="F12" s="8" t="s">
        <v>2164</v>
      </c>
      <c r="G12" s="85" t="s">
        <v>2165</v>
      </c>
      <c r="H12" s="85"/>
      <c r="I12" s="113">
        <f t="shared" si="0"/>
        <v>7</v>
      </c>
      <c r="J12" s="89"/>
      <c r="K12" s="492"/>
      <c r="L12" s="492"/>
      <c r="M12" s="492"/>
      <c r="N12" s="492"/>
      <c r="O12" s="492"/>
      <c r="P12" s="378">
        <v>8</v>
      </c>
      <c r="Q12" s="106"/>
      <c r="R12" s="106"/>
      <c r="S12" s="4"/>
      <c r="T12" s="4"/>
      <c r="U12" s="4"/>
      <c r="V12" s="4"/>
      <c r="W12" s="4"/>
      <c r="X12" s="4"/>
      <c r="Y12" s="4"/>
      <c r="Z12" s="4"/>
    </row>
    <row r="13" spans="2:26" ht="21.75" customHeight="1" x14ac:dyDescent="0.3">
      <c r="B13" s="516"/>
      <c r="C13" s="521"/>
      <c r="D13" s="521"/>
      <c r="E13" s="378">
        <v>9</v>
      </c>
      <c r="F13" s="41" t="s">
        <v>2166</v>
      </c>
      <c r="G13" s="85" t="s">
        <v>2167</v>
      </c>
      <c r="H13" s="85"/>
      <c r="I13" s="113">
        <f t="shared" si="0"/>
        <v>7</v>
      </c>
      <c r="J13" s="89"/>
      <c r="K13" s="492"/>
      <c r="L13" s="492"/>
      <c r="M13" s="492"/>
      <c r="N13" s="492"/>
      <c r="O13" s="492"/>
      <c r="P13" s="89">
        <v>9</v>
      </c>
      <c r="Q13" s="106"/>
      <c r="R13" s="106"/>
      <c r="S13" s="4"/>
      <c r="T13" s="4"/>
      <c r="U13" s="4"/>
      <c r="V13" s="4"/>
      <c r="W13" s="4"/>
      <c r="X13" s="4"/>
      <c r="Y13" s="4"/>
      <c r="Z13" s="4"/>
    </row>
    <row r="14" spans="2:26" ht="22.5" customHeight="1" x14ac:dyDescent="0.3">
      <c r="B14" s="517"/>
      <c r="C14" s="522"/>
      <c r="D14" s="522"/>
      <c r="E14" s="378">
        <v>10</v>
      </c>
      <c r="F14" s="56" t="s">
        <v>2168</v>
      </c>
      <c r="G14" s="151" t="s">
        <v>2169</v>
      </c>
      <c r="H14" s="151"/>
      <c r="I14" s="113">
        <f t="shared" si="0"/>
        <v>7</v>
      </c>
      <c r="J14" s="89"/>
      <c r="K14" s="519"/>
      <c r="L14" s="519"/>
      <c r="M14" s="519"/>
      <c r="N14" s="519"/>
      <c r="O14" s="519"/>
      <c r="P14" s="378">
        <v>10</v>
      </c>
      <c r="Q14" s="106"/>
      <c r="R14" s="106"/>
      <c r="S14" s="4"/>
      <c r="T14" s="4"/>
      <c r="U14" s="4"/>
      <c r="V14" s="4"/>
      <c r="W14" s="4"/>
      <c r="X14" s="4"/>
      <c r="Y14" s="4"/>
      <c r="Z14" s="4"/>
    </row>
    <row r="15" spans="2:26" ht="20.25" customHeight="1" x14ac:dyDescent="0.3">
      <c r="B15" s="515"/>
      <c r="C15" s="520" t="s">
        <v>1498</v>
      </c>
      <c r="D15" s="520" t="s">
        <v>1454</v>
      </c>
      <c r="E15" s="378">
        <v>11</v>
      </c>
      <c r="F15" s="273" t="s">
        <v>1851</v>
      </c>
      <c r="G15" s="35" t="s">
        <v>1852</v>
      </c>
      <c r="H15" s="35" t="s">
        <v>1855</v>
      </c>
      <c r="I15" s="94">
        <v>1</v>
      </c>
      <c r="J15" s="6"/>
      <c r="K15" s="492"/>
      <c r="L15" s="492"/>
      <c r="M15" s="492"/>
      <c r="N15" s="492"/>
      <c r="O15" s="492"/>
      <c r="P15" s="89">
        <v>11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20.25" customHeight="1" x14ac:dyDescent="0.3">
      <c r="B16" s="516"/>
      <c r="C16" s="521"/>
      <c r="D16" s="521"/>
      <c r="E16" s="378">
        <v>12</v>
      </c>
      <c r="F16" s="280" t="s">
        <v>571</v>
      </c>
      <c r="G16" s="95" t="s">
        <v>572</v>
      </c>
      <c r="H16" s="95"/>
      <c r="I16" s="113">
        <f>1+(1)</f>
        <v>2</v>
      </c>
      <c r="J16" s="89"/>
      <c r="K16" s="491"/>
      <c r="L16" s="492"/>
      <c r="M16" s="492"/>
      <c r="N16" s="492"/>
      <c r="O16" s="492"/>
      <c r="P16" s="378">
        <v>12</v>
      </c>
      <c r="Q16" s="292"/>
      <c r="R16" s="292"/>
      <c r="S16" s="180"/>
      <c r="T16" s="180"/>
      <c r="U16" s="180"/>
      <c r="V16" s="180"/>
      <c r="W16" s="180"/>
      <c r="X16" s="180"/>
      <c r="Y16" s="180"/>
      <c r="Z16" s="180"/>
    </row>
    <row r="17" spans="2:26" ht="20.25" customHeight="1" x14ac:dyDescent="0.3">
      <c r="B17" s="516"/>
      <c r="C17" s="521"/>
      <c r="D17" s="521"/>
      <c r="E17" s="378">
        <v>13</v>
      </c>
      <c r="F17" s="278" t="s">
        <v>579</v>
      </c>
      <c r="G17" s="86" t="s">
        <v>580</v>
      </c>
      <c r="H17" s="86"/>
      <c r="I17" s="113">
        <f>3+(1)</f>
        <v>4</v>
      </c>
      <c r="J17" s="89"/>
      <c r="K17" s="491"/>
      <c r="L17" s="492"/>
      <c r="M17" s="492"/>
      <c r="N17" s="492"/>
      <c r="O17" s="492"/>
      <c r="P17" s="89">
        <v>13</v>
      </c>
      <c r="Q17" s="292"/>
      <c r="R17" s="292"/>
      <c r="S17" s="180"/>
      <c r="T17" s="180"/>
      <c r="U17" s="180"/>
      <c r="V17" s="180"/>
      <c r="W17" s="180"/>
      <c r="X17" s="180"/>
      <c r="Y17" s="180"/>
      <c r="Z17" s="180"/>
    </row>
    <row r="18" spans="2:26" ht="20.25" customHeight="1" x14ac:dyDescent="0.3">
      <c r="B18" s="516"/>
      <c r="C18" s="521"/>
      <c r="D18" s="521"/>
      <c r="E18" s="378">
        <v>14</v>
      </c>
      <c r="F18" s="280" t="s">
        <v>611</v>
      </c>
      <c r="G18" s="85" t="s">
        <v>612</v>
      </c>
      <c r="H18" s="85"/>
      <c r="I18" s="113">
        <f>4+(1)</f>
        <v>5</v>
      </c>
      <c r="J18" s="89"/>
      <c r="K18" s="491"/>
      <c r="L18" s="492"/>
      <c r="M18" s="492"/>
      <c r="N18" s="492"/>
      <c r="O18" s="492"/>
      <c r="P18" s="378">
        <v>14</v>
      </c>
      <c r="Q18" s="292"/>
      <c r="R18" s="292"/>
      <c r="S18" s="180"/>
      <c r="T18" s="180"/>
      <c r="U18" s="180"/>
      <c r="V18" s="180"/>
      <c r="W18" s="180"/>
      <c r="X18" s="180"/>
      <c r="Y18" s="180"/>
      <c r="Z18" s="180"/>
    </row>
    <row r="19" spans="2:26" ht="20.25" customHeight="1" x14ac:dyDescent="0.3">
      <c r="B19" s="516"/>
      <c r="C19" s="521"/>
      <c r="D19" s="521"/>
      <c r="E19" s="378">
        <v>15</v>
      </c>
      <c r="F19" s="278" t="s">
        <v>581</v>
      </c>
      <c r="G19" s="86" t="s">
        <v>582</v>
      </c>
      <c r="H19" s="86"/>
      <c r="I19" s="113">
        <f>4+(1)</f>
        <v>5</v>
      </c>
      <c r="J19" s="89"/>
      <c r="K19" s="491"/>
      <c r="L19" s="492"/>
      <c r="M19" s="492"/>
      <c r="N19" s="492"/>
      <c r="O19" s="492"/>
      <c r="P19" s="89">
        <v>15</v>
      </c>
      <c r="Q19" s="106"/>
      <c r="R19" s="106"/>
      <c r="S19" s="4"/>
      <c r="T19" s="4"/>
      <c r="U19" s="4"/>
      <c r="V19" s="4"/>
      <c r="W19" s="4"/>
      <c r="X19" s="4"/>
      <c r="Y19" s="4"/>
      <c r="Z19" s="4"/>
    </row>
    <row r="20" spans="2:26" ht="20.25" customHeight="1" x14ac:dyDescent="0.3">
      <c r="B20" s="516"/>
      <c r="C20" s="521"/>
      <c r="D20" s="521"/>
      <c r="E20" s="378">
        <v>16</v>
      </c>
      <c r="F20" s="273" t="s">
        <v>1853</v>
      </c>
      <c r="G20" s="35"/>
      <c r="H20" s="35" t="s">
        <v>1854</v>
      </c>
      <c r="I20" s="113">
        <f>4+(1)</f>
        <v>5</v>
      </c>
      <c r="J20" s="89"/>
      <c r="K20" s="491"/>
      <c r="L20" s="492"/>
      <c r="M20" s="492"/>
      <c r="N20" s="492"/>
      <c r="O20" s="492"/>
      <c r="P20" s="378">
        <v>16</v>
      </c>
      <c r="Q20" s="292"/>
      <c r="R20" s="292"/>
      <c r="S20" s="180"/>
      <c r="T20" s="180"/>
      <c r="U20" s="180"/>
      <c r="V20" s="180"/>
      <c r="W20" s="180"/>
      <c r="X20" s="180"/>
      <c r="Y20" s="180"/>
      <c r="Z20" s="180"/>
    </row>
    <row r="21" spans="2:26" ht="20.25" customHeight="1" x14ac:dyDescent="0.3">
      <c r="B21" s="516"/>
      <c r="C21" s="521"/>
      <c r="D21" s="521"/>
      <c r="E21" s="378">
        <v>17</v>
      </c>
      <c r="F21" s="280" t="s">
        <v>658</v>
      </c>
      <c r="G21" s="108" t="s">
        <v>659</v>
      </c>
      <c r="H21" s="109"/>
      <c r="I21" s="113">
        <f t="shared" ref="I21" si="1">4+(1)</f>
        <v>5</v>
      </c>
      <c r="J21" s="103"/>
      <c r="K21" s="492"/>
      <c r="L21" s="492"/>
      <c r="M21" s="492"/>
      <c r="N21" s="492"/>
      <c r="O21" s="492"/>
      <c r="P21" s="89">
        <v>17</v>
      </c>
      <c r="Q21" s="292"/>
      <c r="R21" s="292"/>
      <c r="S21" s="180"/>
      <c r="T21" s="180"/>
      <c r="U21" s="180"/>
      <c r="V21" s="180"/>
      <c r="W21" s="180"/>
      <c r="X21" s="180"/>
      <c r="Y21" s="180"/>
      <c r="Z21" s="180"/>
    </row>
    <row r="22" spans="2:26" ht="20.25" customHeight="1" x14ac:dyDescent="0.3">
      <c r="B22" s="516"/>
      <c r="C22" s="521"/>
      <c r="D22" s="521"/>
      <c r="E22" s="378">
        <v>18</v>
      </c>
      <c r="F22" s="287" t="s">
        <v>718</v>
      </c>
      <c r="G22" s="85" t="s">
        <v>1274</v>
      </c>
      <c r="H22" s="85"/>
      <c r="I22" s="113">
        <f>4+(1)</f>
        <v>5</v>
      </c>
      <c r="J22" s="89"/>
      <c r="K22" s="489"/>
      <c r="L22" s="490"/>
      <c r="M22" s="490"/>
      <c r="N22" s="490"/>
      <c r="O22" s="491"/>
      <c r="P22" s="378">
        <v>18</v>
      </c>
      <c r="Q22" s="311"/>
      <c r="R22" s="311"/>
      <c r="S22" s="180"/>
      <c r="T22" s="180"/>
      <c r="U22" s="180"/>
      <c r="V22" s="180"/>
      <c r="W22" s="180"/>
      <c r="X22" s="180"/>
      <c r="Y22" s="180"/>
      <c r="Z22" s="180"/>
    </row>
    <row r="23" spans="2:26" ht="20.25" customHeight="1" x14ac:dyDescent="0.3">
      <c r="B23" s="516"/>
      <c r="C23" s="521"/>
      <c r="D23" s="521"/>
      <c r="E23" s="378">
        <v>19</v>
      </c>
      <c r="F23" s="35" t="s">
        <v>2170</v>
      </c>
      <c r="G23" s="35" t="s">
        <v>2171</v>
      </c>
      <c r="H23" s="35" t="s">
        <v>2172</v>
      </c>
      <c r="I23" s="113">
        <v>7</v>
      </c>
      <c r="J23" s="52"/>
      <c r="K23" s="528"/>
      <c r="L23" s="528"/>
      <c r="M23" s="528"/>
      <c r="N23" s="528"/>
      <c r="O23" s="528"/>
      <c r="P23" s="89">
        <v>19</v>
      </c>
      <c r="Q23" s="164"/>
      <c r="R23" s="164"/>
      <c r="S23" s="169"/>
      <c r="T23" s="169"/>
      <c r="U23" s="169"/>
      <c r="V23" s="169"/>
      <c r="W23" s="169"/>
      <c r="X23" s="169"/>
      <c r="Y23" s="169"/>
      <c r="Z23" s="169"/>
    </row>
    <row r="24" spans="2:26" ht="20.25" customHeight="1" x14ac:dyDescent="0.3">
      <c r="B24" s="516"/>
      <c r="C24" s="521"/>
      <c r="D24" s="521"/>
      <c r="E24" s="378">
        <v>20</v>
      </c>
      <c r="F24" s="8" t="s">
        <v>587</v>
      </c>
      <c r="G24" s="85" t="s">
        <v>588</v>
      </c>
      <c r="H24" s="85"/>
      <c r="I24" s="113">
        <f>7+(1)</f>
        <v>8</v>
      </c>
      <c r="J24" s="89"/>
      <c r="K24" s="491"/>
      <c r="L24" s="492"/>
      <c r="M24" s="492"/>
      <c r="N24" s="492"/>
      <c r="O24" s="492"/>
      <c r="P24" s="378">
        <v>20</v>
      </c>
      <c r="Q24" s="164"/>
      <c r="R24" s="164"/>
      <c r="S24" s="169"/>
      <c r="T24" s="169"/>
      <c r="U24" s="169"/>
      <c r="V24" s="169"/>
      <c r="W24" s="169"/>
      <c r="X24" s="169"/>
      <c r="Y24" s="169"/>
      <c r="Z24" s="169"/>
    </row>
    <row r="25" spans="2:26" ht="20.25" customHeight="1" x14ac:dyDescent="0.3">
      <c r="B25" s="516"/>
      <c r="C25" s="521"/>
      <c r="D25" s="521"/>
      <c r="E25" s="378">
        <v>21</v>
      </c>
      <c r="F25" s="41" t="s">
        <v>329</v>
      </c>
      <c r="G25" s="108" t="s">
        <v>338</v>
      </c>
      <c r="H25" s="108"/>
      <c r="I25" s="113">
        <f>7+(1)</f>
        <v>8</v>
      </c>
      <c r="J25" s="89"/>
      <c r="K25" s="491"/>
      <c r="L25" s="492"/>
      <c r="M25" s="492"/>
      <c r="N25" s="492"/>
      <c r="O25" s="492"/>
      <c r="P25" s="89">
        <v>21</v>
      </c>
      <c r="Q25" s="165"/>
      <c r="R25" s="164"/>
      <c r="S25" s="164"/>
      <c r="T25" s="169"/>
      <c r="U25" s="169"/>
      <c r="V25" s="169"/>
      <c r="W25" s="169"/>
      <c r="X25" s="169"/>
      <c r="Y25" s="169"/>
      <c r="Z25" s="169"/>
    </row>
    <row r="26" spans="2:26" ht="20.25" customHeight="1" x14ac:dyDescent="0.3">
      <c r="B26" s="516"/>
      <c r="C26" s="521"/>
      <c r="D26" s="521"/>
      <c r="E26" s="378">
        <v>22</v>
      </c>
      <c r="F26" s="41" t="s">
        <v>2337</v>
      </c>
      <c r="G26" s="108"/>
      <c r="H26" s="108"/>
      <c r="I26" s="113">
        <v>8</v>
      </c>
      <c r="J26" s="89"/>
      <c r="K26" s="491"/>
      <c r="L26" s="492"/>
      <c r="M26" s="492"/>
      <c r="N26" s="492"/>
      <c r="O26" s="492"/>
      <c r="P26" s="378">
        <v>22</v>
      </c>
      <c r="Q26" s="224"/>
      <c r="R26" s="223"/>
      <c r="S26" s="223"/>
      <c r="T26" s="180"/>
      <c r="U26" s="180"/>
      <c r="V26" s="180"/>
      <c r="W26" s="180"/>
      <c r="X26" s="180"/>
      <c r="Y26" s="180"/>
      <c r="Z26" s="180"/>
    </row>
    <row r="27" spans="2:26" ht="20.25" customHeight="1" x14ac:dyDescent="0.3">
      <c r="B27" s="516"/>
      <c r="C27" s="521"/>
      <c r="D27" s="521"/>
      <c r="E27" s="378">
        <v>23</v>
      </c>
      <c r="F27" s="8" t="s">
        <v>593</v>
      </c>
      <c r="G27" s="85" t="s">
        <v>594</v>
      </c>
      <c r="H27" s="85"/>
      <c r="I27" s="113">
        <f t="shared" ref="I27:I32" si="2">9+(1)</f>
        <v>10</v>
      </c>
      <c r="J27" s="89"/>
      <c r="K27" s="491"/>
      <c r="L27" s="492"/>
      <c r="M27" s="492"/>
      <c r="N27" s="492"/>
      <c r="O27" s="492"/>
      <c r="P27" s="89">
        <v>23</v>
      </c>
      <c r="Q27" s="164"/>
      <c r="R27" s="164"/>
      <c r="S27" s="169"/>
      <c r="T27" s="169"/>
      <c r="U27" s="169"/>
      <c r="V27" s="169"/>
      <c r="W27" s="169"/>
      <c r="X27" s="169"/>
      <c r="Y27" s="169"/>
      <c r="Z27" s="169"/>
    </row>
    <row r="28" spans="2:26" ht="20.25" customHeight="1" x14ac:dyDescent="0.3">
      <c r="B28" s="516"/>
      <c r="C28" s="521"/>
      <c r="D28" s="521"/>
      <c r="E28" s="378">
        <v>24</v>
      </c>
      <c r="F28" s="8" t="s">
        <v>596</v>
      </c>
      <c r="G28" s="85" t="s">
        <v>597</v>
      </c>
      <c r="H28" s="85"/>
      <c r="I28" s="113">
        <f t="shared" si="2"/>
        <v>10</v>
      </c>
      <c r="J28" s="89"/>
      <c r="K28" s="491"/>
      <c r="L28" s="492"/>
      <c r="M28" s="492"/>
      <c r="N28" s="492"/>
      <c r="O28" s="492"/>
      <c r="P28" s="378">
        <v>24</v>
      </c>
      <c r="Q28" s="164"/>
      <c r="R28" s="164"/>
      <c r="S28" s="169"/>
      <c r="T28" s="169"/>
      <c r="U28" s="169"/>
      <c r="V28" s="169"/>
      <c r="W28" s="169"/>
      <c r="X28" s="169"/>
      <c r="Y28" s="169"/>
      <c r="Z28" s="169"/>
    </row>
    <row r="29" spans="2:26" ht="20.25" customHeight="1" x14ac:dyDescent="0.3">
      <c r="B29" s="516"/>
      <c r="C29" s="521"/>
      <c r="D29" s="521"/>
      <c r="E29" s="378">
        <v>25</v>
      </c>
      <c r="F29" s="8" t="s">
        <v>598</v>
      </c>
      <c r="G29" s="85" t="s">
        <v>599</v>
      </c>
      <c r="H29" s="85"/>
      <c r="I29" s="113">
        <f t="shared" si="2"/>
        <v>10</v>
      </c>
      <c r="J29" s="89"/>
      <c r="K29" s="491"/>
      <c r="L29" s="492"/>
      <c r="M29" s="492"/>
      <c r="N29" s="492"/>
      <c r="O29" s="492"/>
      <c r="P29" s="89">
        <v>25</v>
      </c>
      <c r="Q29" s="164"/>
      <c r="R29" s="164"/>
      <c r="S29" s="169"/>
      <c r="T29" s="169"/>
      <c r="U29" s="169"/>
      <c r="V29" s="169"/>
      <c r="W29" s="169"/>
      <c r="X29" s="169"/>
      <c r="Y29" s="169"/>
      <c r="Z29" s="169"/>
    </row>
    <row r="30" spans="2:26" ht="20.25" customHeight="1" x14ac:dyDescent="0.3">
      <c r="B30" s="516"/>
      <c r="C30" s="521"/>
      <c r="D30" s="521"/>
      <c r="E30" s="378">
        <v>26</v>
      </c>
      <c r="F30" s="35" t="s">
        <v>2173</v>
      </c>
      <c r="G30" s="35" t="s">
        <v>2174</v>
      </c>
      <c r="H30" s="35" t="s">
        <v>2055</v>
      </c>
      <c r="I30" s="113">
        <f t="shared" si="2"/>
        <v>10</v>
      </c>
      <c r="J30" s="52"/>
      <c r="K30" s="491"/>
      <c r="L30" s="492"/>
      <c r="M30" s="492"/>
      <c r="N30" s="492"/>
      <c r="O30" s="492"/>
      <c r="P30" s="378">
        <v>26</v>
      </c>
      <c r="Q30" s="164"/>
      <c r="R30" s="164"/>
      <c r="S30" s="169"/>
      <c r="T30" s="169"/>
      <c r="U30" s="169"/>
      <c r="V30" s="169"/>
      <c r="W30" s="169"/>
      <c r="X30" s="169"/>
      <c r="Y30" s="169"/>
      <c r="Z30" s="169"/>
    </row>
    <row r="31" spans="2:26" ht="20.25" customHeight="1" x14ac:dyDescent="0.3">
      <c r="B31" s="516"/>
      <c r="C31" s="521"/>
      <c r="D31" s="521"/>
      <c r="E31" s="378">
        <v>27</v>
      </c>
      <c r="F31" s="35" t="s">
        <v>2175</v>
      </c>
      <c r="G31" s="35"/>
      <c r="H31" s="35"/>
      <c r="I31" s="113">
        <f t="shared" si="2"/>
        <v>10</v>
      </c>
      <c r="J31" s="52"/>
      <c r="K31" s="491"/>
      <c r="L31" s="492"/>
      <c r="M31" s="492"/>
      <c r="N31" s="492"/>
      <c r="O31" s="492"/>
      <c r="P31" s="89">
        <v>27</v>
      </c>
      <c r="Q31" s="164"/>
      <c r="R31" s="164"/>
      <c r="S31" s="169"/>
      <c r="T31" s="169"/>
      <c r="U31" s="169"/>
      <c r="V31" s="169"/>
      <c r="W31" s="169"/>
      <c r="X31" s="169"/>
      <c r="Y31" s="169"/>
      <c r="Z31" s="169"/>
    </row>
    <row r="32" spans="2:26" ht="20.25" customHeight="1" x14ac:dyDescent="0.3">
      <c r="B32" s="516"/>
      <c r="C32" s="521"/>
      <c r="D32" s="521"/>
      <c r="E32" s="378">
        <v>28</v>
      </c>
      <c r="F32" s="35" t="s">
        <v>2176</v>
      </c>
      <c r="G32" s="119"/>
      <c r="H32" s="35"/>
      <c r="I32" s="113">
        <f t="shared" si="2"/>
        <v>10</v>
      </c>
      <c r="J32" s="52"/>
      <c r="K32" s="491"/>
      <c r="L32" s="492"/>
      <c r="M32" s="492"/>
      <c r="N32" s="492"/>
      <c r="O32" s="492"/>
      <c r="P32" s="378">
        <v>28</v>
      </c>
      <c r="Q32" s="164"/>
      <c r="R32" s="164"/>
      <c r="S32" s="169"/>
      <c r="T32" s="169"/>
      <c r="U32" s="169"/>
      <c r="V32" s="169"/>
      <c r="W32" s="169"/>
      <c r="X32" s="169"/>
      <c r="Y32" s="169"/>
      <c r="Z32" s="169"/>
    </row>
    <row r="33" spans="2:26" ht="20.25" customHeight="1" x14ac:dyDescent="0.3">
      <c r="B33" s="516"/>
      <c r="C33" s="521"/>
      <c r="D33" s="521"/>
      <c r="E33" s="378">
        <v>29</v>
      </c>
      <c r="F33" s="8" t="s">
        <v>613</v>
      </c>
      <c r="G33" s="85" t="s">
        <v>614</v>
      </c>
      <c r="H33" s="85"/>
      <c r="I33" s="113">
        <f t="shared" ref="I33:I38" si="3">11+(1)</f>
        <v>12</v>
      </c>
      <c r="J33" s="89"/>
      <c r="K33" s="491"/>
      <c r="L33" s="492"/>
      <c r="M33" s="492"/>
      <c r="N33" s="492"/>
      <c r="O33" s="492"/>
      <c r="P33" s="89">
        <v>29</v>
      </c>
      <c r="Q33" s="164"/>
      <c r="R33" s="164"/>
      <c r="S33" s="169"/>
      <c r="T33" s="169"/>
      <c r="U33" s="169"/>
      <c r="V33" s="169"/>
      <c r="W33" s="169"/>
      <c r="X33" s="169"/>
      <c r="Y33" s="169"/>
      <c r="Z33" s="169"/>
    </row>
    <row r="34" spans="2:26" ht="20.25" customHeight="1" x14ac:dyDescent="0.3">
      <c r="B34" s="516"/>
      <c r="C34" s="521"/>
      <c r="D34" s="521"/>
      <c r="E34" s="378">
        <v>30</v>
      </c>
      <c r="F34" s="8" t="s">
        <v>602</v>
      </c>
      <c r="G34" s="85" t="s">
        <v>603</v>
      </c>
      <c r="H34" s="85"/>
      <c r="I34" s="113">
        <f t="shared" si="3"/>
        <v>12</v>
      </c>
      <c r="J34" s="89"/>
      <c r="K34" s="491"/>
      <c r="L34" s="492"/>
      <c r="M34" s="492"/>
      <c r="N34" s="492"/>
      <c r="O34" s="492"/>
      <c r="P34" s="378">
        <v>30</v>
      </c>
      <c r="Q34" s="164"/>
      <c r="R34" s="164"/>
      <c r="S34" s="169"/>
      <c r="T34" s="169"/>
      <c r="U34" s="169"/>
      <c r="V34" s="169"/>
      <c r="W34" s="169"/>
      <c r="X34" s="169"/>
      <c r="Y34" s="169"/>
      <c r="Z34" s="169"/>
    </row>
    <row r="35" spans="2:26" ht="20.25" customHeight="1" x14ac:dyDescent="0.3">
      <c r="B35" s="516"/>
      <c r="C35" s="521"/>
      <c r="D35" s="521"/>
      <c r="E35" s="378">
        <v>31</v>
      </c>
      <c r="F35" s="8" t="s">
        <v>604</v>
      </c>
      <c r="G35" s="85" t="s">
        <v>605</v>
      </c>
      <c r="H35" s="85"/>
      <c r="I35" s="113">
        <f t="shared" si="3"/>
        <v>12</v>
      </c>
      <c r="J35" s="89"/>
      <c r="K35" s="491"/>
      <c r="L35" s="492"/>
      <c r="M35" s="492"/>
      <c r="N35" s="492"/>
      <c r="O35" s="492"/>
      <c r="P35" s="89">
        <v>31</v>
      </c>
      <c r="Q35" s="106"/>
      <c r="R35" s="106"/>
      <c r="S35" s="4"/>
      <c r="T35" s="4"/>
      <c r="U35" s="4"/>
      <c r="V35" s="4"/>
      <c r="W35" s="4"/>
      <c r="X35" s="4"/>
      <c r="Y35" s="4"/>
      <c r="Z35" s="4"/>
    </row>
    <row r="36" spans="2:26" ht="20.25" customHeight="1" x14ac:dyDescent="0.3">
      <c r="B36" s="516"/>
      <c r="C36" s="521"/>
      <c r="D36" s="521"/>
      <c r="E36" s="378">
        <v>32</v>
      </c>
      <c r="F36" s="8" t="s">
        <v>606</v>
      </c>
      <c r="G36" s="85" t="s">
        <v>607</v>
      </c>
      <c r="H36" s="85"/>
      <c r="I36" s="113">
        <f t="shared" si="3"/>
        <v>12</v>
      </c>
      <c r="J36" s="89"/>
      <c r="K36" s="491"/>
      <c r="L36" s="492"/>
      <c r="M36" s="492"/>
      <c r="N36" s="492"/>
      <c r="O36" s="492"/>
      <c r="P36" s="378">
        <v>32</v>
      </c>
      <c r="Q36" s="106"/>
      <c r="R36" s="106"/>
      <c r="S36" s="4"/>
      <c r="T36" s="4"/>
      <c r="U36" s="4"/>
      <c r="V36" s="4"/>
      <c r="W36" s="4"/>
      <c r="X36" s="4"/>
      <c r="Y36" s="4"/>
      <c r="Z36" s="4"/>
    </row>
    <row r="37" spans="2:26" ht="20.25" customHeight="1" x14ac:dyDescent="0.3">
      <c r="B37" s="516"/>
      <c r="C37" s="521"/>
      <c r="D37" s="521"/>
      <c r="E37" s="378">
        <v>33</v>
      </c>
      <c r="F37" s="8" t="s">
        <v>4</v>
      </c>
      <c r="G37" s="85" t="s">
        <v>608</v>
      </c>
      <c r="H37" s="85"/>
      <c r="I37" s="113">
        <f t="shared" si="3"/>
        <v>12</v>
      </c>
      <c r="J37" s="89"/>
      <c r="K37" s="491"/>
      <c r="L37" s="492"/>
      <c r="M37" s="492"/>
      <c r="N37" s="492"/>
      <c r="O37" s="492"/>
      <c r="P37" s="89">
        <v>33</v>
      </c>
      <c r="Q37" s="106"/>
      <c r="R37" s="106"/>
      <c r="S37" s="4"/>
      <c r="T37" s="4"/>
      <c r="U37" s="4"/>
      <c r="V37" s="4"/>
      <c r="W37" s="4"/>
      <c r="X37" s="4"/>
      <c r="Y37" s="4"/>
      <c r="Z37" s="4"/>
    </row>
    <row r="38" spans="2:26" ht="20.25" customHeight="1" x14ac:dyDescent="0.3">
      <c r="B38" s="517"/>
      <c r="C38" s="522"/>
      <c r="D38" s="522"/>
      <c r="E38" s="378">
        <v>34</v>
      </c>
      <c r="F38" s="8" t="s">
        <v>609</v>
      </c>
      <c r="G38" s="85" t="s">
        <v>610</v>
      </c>
      <c r="H38" s="85"/>
      <c r="I38" s="113">
        <f t="shared" si="3"/>
        <v>12</v>
      </c>
      <c r="J38" s="89"/>
      <c r="K38" s="491"/>
      <c r="L38" s="492"/>
      <c r="M38" s="492"/>
      <c r="N38" s="492"/>
      <c r="O38" s="492"/>
      <c r="P38" s="378">
        <v>34</v>
      </c>
      <c r="Q38" s="106"/>
      <c r="R38" s="106"/>
      <c r="S38" s="4"/>
      <c r="T38" s="4"/>
      <c r="U38" s="4"/>
      <c r="V38" s="4"/>
      <c r="W38" s="4"/>
      <c r="X38" s="4"/>
      <c r="Y38" s="4"/>
      <c r="Z38" s="4"/>
    </row>
    <row r="39" spans="2:26" ht="20.25" customHeight="1" x14ac:dyDescent="0.3">
      <c r="B39" s="163"/>
      <c r="C39" s="167" t="s">
        <v>2177</v>
      </c>
      <c r="D39" s="170" t="s">
        <v>2178</v>
      </c>
      <c r="E39" s="378">
        <v>35</v>
      </c>
      <c r="F39" s="31" t="s">
        <v>568</v>
      </c>
      <c r="G39" s="85" t="s">
        <v>569</v>
      </c>
      <c r="H39" s="85"/>
      <c r="I39" s="113">
        <f>10+(1)</f>
        <v>11</v>
      </c>
      <c r="J39" s="89"/>
      <c r="K39" s="491"/>
      <c r="L39" s="492"/>
      <c r="M39" s="492"/>
      <c r="N39" s="492"/>
      <c r="O39" s="492"/>
      <c r="P39" s="89">
        <v>35</v>
      </c>
      <c r="Q39" s="164"/>
      <c r="R39" s="164"/>
      <c r="S39" s="169"/>
      <c r="T39" s="169"/>
      <c r="U39" s="169"/>
      <c r="V39" s="169"/>
      <c r="W39" s="169"/>
      <c r="X39" s="169"/>
      <c r="Y39" s="169"/>
      <c r="Z39" s="169"/>
    </row>
    <row r="42" spans="2:26" ht="20.25" x14ac:dyDescent="0.3">
      <c r="B42" s="529">
        <v>20</v>
      </c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</row>
  </sheetData>
  <mergeCells count="58">
    <mergeCell ref="B5:B14"/>
    <mergeCell ref="C5:C14"/>
    <mergeCell ref="K5:O5"/>
    <mergeCell ref="K6:O6"/>
    <mergeCell ref="K7:O7"/>
    <mergeCell ref="K9:O9"/>
    <mergeCell ref="K10:O10"/>
    <mergeCell ref="K11:O11"/>
    <mergeCell ref="K12:O12"/>
    <mergeCell ref="K13:O13"/>
    <mergeCell ref="D5:D14"/>
    <mergeCell ref="B42:Z42"/>
    <mergeCell ref="K28:O28"/>
    <mergeCell ref="K29:O29"/>
    <mergeCell ref="K30:O30"/>
    <mergeCell ref="K31:O31"/>
    <mergeCell ref="K39:O39"/>
    <mergeCell ref="D15:D38"/>
    <mergeCell ref="C15:C38"/>
    <mergeCell ref="B15:B38"/>
    <mergeCell ref="K36:O36"/>
    <mergeCell ref="K37:O37"/>
    <mergeCell ref="K38:O38"/>
    <mergeCell ref="K32:O32"/>
    <mergeCell ref="K33:O33"/>
    <mergeCell ref="K34:O34"/>
    <mergeCell ref="K35:O35"/>
    <mergeCell ref="K23:O23"/>
    <mergeCell ref="K24:O24"/>
    <mergeCell ref="K25:O25"/>
    <mergeCell ref="K27:O27"/>
    <mergeCell ref="P3:Z3"/>
    <mergeCell ref="K22:O22"/>
    <mergeCell ref="K8:O8"/>
    <mergeCell ref="K14:O14"/>
    <mergeCell ref="K26:O26"/>
    <mergeCell ref="K20:O20"/>
    <mergeCell ref="K21:O21"/>
    <mergeCell ref="K15:O15"/>
    <mergeCell ref="K16:O16"/>
    <mergeCell ref="K17:O17"/>
    <mergeCell ref="K18:O18"/>
    <mergeCell ref="K19:O19"/>
    <mergeCell ref="H3:H4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38"/>
  <sheetViews>
    <sheetView topLeftCell="A10" zoomScale="90" zoomScaleNormal="90" workbookViewId="0">
      <selection activeCell="AI36" sqref="AI3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375" style="7" customWidth="1"/>
    <col min="9" max="9" width="4.75" customWidth="1"/>
    <col min="10" max="10" width="3.375" customWidth="1"/>
    <col min="11" max="13" width="3" customWidth="1"/>
    <col min="14" max="26" width="3.625" customWidth="1"/>
  </cols>
  <sheetData>
    <row r="1" spans="2:26" ht="38.25" x14ac:dyDescent="0.3">
      <c r="B1" s="496" t="s">
        <v>1474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2453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184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2.5" customHeight="1" x14ac:dyDescent="0.3">
      <c r="B5" s="515"/>
      <c r="C5" s="520" t="s">
        <v>616</v>
      </c>
      <c r="D5" s="520" t="s">
        <v>1423</v>
      </c>
      <c r="E5" s="75">
        <v>1</v>
      </c>
      <c r="F5" s="35" t="s">
        <v>1856</v>
      </c>
      <c r="G5" s="240" t="s">
        <v>1857</v>
      </c>
      <c r="H5" s="35" t="s">
        <v>1858</v>
      </c>
      <c r="I5" s="90" t="s">
        <v>1618</v>
      </c>
      <c r="J5" s="6"/>
      <c r="K5" s="492"/>
      <c r="L5" s="492"/>
      <c r="M5" s="492"/>
      <c r="N5" s="492"/>
      <c r="O5" s="492"/>
      <c r="P5" s="75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2.5" customHeight="1" x14ac:dyDescent="0.3">
      <c r="B6" s="516"/>
      <c r="C6" s="521"/>
      <c r="D6" s="521"/>
      <c r="E6" s="258">
        <v>2</v>
      </c>
      <c r="F6" s="35" t="s">
        <v>1861</v>
      </c>
      <c r="G6" s="240" t="s">
        <v>1862</v>
      </c>
      <c r="H6" s="35" t="s">
        <v>1619</v>
      </c>
      <c r="I6" s="90" t="s">
        <v>1618</v>
      </c>
      <c r="J6" s="6"/>
      <c r="K6" s="492"/>
      <c r="L6" s="492"/>
      <c r="M6" s="492"/>
      <c r="N6" s="492"/>
      <c r="O6" s="492"/>
      <c r="P6" s="258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0.25" customHeight="1" x14ac:dyDescent="0.3">
      <c r="B7" s="516"/>
      <c r="C7" s="521"/>
      <c r="D7" s="521"/>
      <c r="E7" s="316">
        <v>3</v>
      </c>
      <c r="F7" s="35" t="s">
        <v>1863</v>
      </c>
      <c r="G7" s="35" t="s">
        <v>1864</v>
      </c>
      <c r="H7" s="35" t="s">
        <v>1643</v>
      </c>
      <c r="I7" s="90">
        <v>1</v>
      </c>
      <c r="J7" s="6"/>
      <c r="K7" s="492"/>
      <c r="L7" s="492"/>
      <c r="M7" s="492"/>
      <c r="N7" s="492"/>
      <c r="O7" s="492"/>
      <c r="P7" s="308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2.5" customHeight="1" x14ac:dyDescent="0.3">
      <c r="B8" s="516"/>
      <c r="C8" s="521"/>
      <c r="D8" s="521"/>
      <c r="E8" s="316">
        <v>4</v>
      </c>
      <c r="F8" s="272" t="s">
        <v>2342</v>
      </c>
      <c r="G8" s="103"/>
      <c r="H8" s="35" t="s">
        <v>2343</v>
      </c>
      <c r="I8" s="113">
        <v>1</v>
      </c>
      <c r="J8" s="89">
        <v>2</v>
      </c>
      <c r="K8" s="492"/>
      <c r="L8" s="492"/>
      <c r="M8" s="492"/>
      <c r="N8" s="492"/>
      <c r="O8" s="492"/>
      <c r="P8" s="308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0.25" customHeight="1" x14ac:dyDescent="0.3">
      <c r="B9" s="516"/>
      <c r="C9" s="521"/>
      <c r="D9" s="521"/>
      <c r="E9" s="316">
        <v>5</v>
      </c>
      <c r="F9" s="172" t="s">
        <v>618</v>
      </c>
      <c r="G9" s="85" t="s">
        <v>1865</v>
      </c>
      <c r="H9" s="102"/>
      <c r="I9" s="113">
        <f t="shared" ref="I9:I12" si="0">1+(1)</f>
        <v>2</v>
      </c>
      <c r="J9" s="89"/>
      <c r="K9" s="492"/>
      <c r="L9" s="492"/>
      <c r="M9" s="492"/>
      <c r="N9" s="492"/>
      <c r="O9" s="492"/>
      <c r="P9" s="308">
        <v>5</v>
      </c>
      <c r="Q9" s="72"/>
      <c r="R9" s="66"/>
      <c r="S9" s="66"/>
      <c r="T9" s="66"/>
      <c r="U9" s="66"/>
      <c r="V9" s="66"/>
      <c r="W9" s="66"/>
      <c r="X9" s="66"/>
      <c r="Y9" s="66"/>
      <c r="Z9" s="66"/>
    </row>
    <row r="10" spans="2:26" ht="20.25" customHeight="1" x14ac:dyDescent="0.3">
      <c r="B10" s="516"/>
      <c r="C10" s="521"/>
      <c r="D10" s="521"/>
      <c r="E10" s="316">
        <v>6</v>
      </c>
      <c r="F10" s="172" t="s">
        <v>255</v>
      </c>
      <c r="G10" s="85" t="s">
        <v>255</v>
      </c>
      <c r="H10" s="96"/>
      <c r="I10" s="113">
        <f t="shared" si="0"/>
        <v>2</v>
      </c>
      <c r="J10" s="89"/>
      <c r="K10" s="492"/>
      <c r="L10" s="492"/>
      <c r="M10" s="492"/>
      <c r="N10" s="492"/>
      <c r="O10" s="492"/>
      <c r="P10" s="308">
        <v>6</v>
      </c>
      <c r="Q10" s="72"/>
      <c r="R10" s="66"/>
      <c r="S10" s="66"/>
      <c r="T10" s="66"/>
      <c r="U10" s="66"/>
      <c r="V10" s="66"/>
      <c r="W10" s="66"/>
      <c r="X10" s="66"/>
      <c r="Y10" s="66"/>
      <c r="Z10" s="66"/>
    </row>
    <row r="11" spans="2:26" ht="20.25" customHeight="1" x14ac:dyDescent="0.3">
      <c r="B11" s="516"/>
      <c r="C11" s="521"/>
      <c r="D11" s="521"/>
      <c r="E11" s="316">
        <v>7</v>
      </c>
      <c r="F11" s="172" t="s">
        <v>619</v>
      </c>
      <c r="G11" s="85" t="s">
        <v>1866</v>
      </c>
      <c r="H11" s="96"/>
      <c r="I11" s="113">
        <f t="shared" si="0"/>
        <v>2</v>
      </c>
      <c r="J11" s="89"/>
      <c r="K11" s="492"/>
      <c r="L11" s="492"/>
      <c r="M11" s="492"/>
      <c r="N11" s="492"/>
      <c r="O11" s="492"/>
      <c r="P11" s="308">
        <v>7</v>
      </c>
      <c r="Q11" s="72"/>
      <c r="R11" s="66"/>
      <c r="S11" s="66"/>
      <c r="T11" s="66"/>
      <c r="U11" s="66"/>
      <c r="V11" s="66"/>
      <c r="W11" s="66"/>
      <c r="X11" s="66"/>
      <c r="Y11" s="66"/>
      <c r="Z11" s="66"/>
    </row>
    <row r="12" spans="2:26" ht="20.25" customHeight="1" x14ac:dyDescent="0.3">
      <c r="B12" s="516"/>
      <c r="C12" s="521"/>
      <c r="D12" s="521"/>
      <c r="E12" s="316">
        <v>8</v>
      </c>
      <c r="F12" s="172" t="s">
        <v>1867</v>
      </c>
      <c r="G12" s="85"/>
      <c r="H12" s="96"/>
      <c r="I12" s="113">
        <f t="shared" si="0"/>
        <v>2</v>
      </c>
      <c r="J12" s="89"/>
      <c r="K12" s="492"/>
      <c r="L12" s="492"/>
      <c r="M12" s="492"/>
      <c r="N12" s="492"/>
      <c r="O12" s="492"/>
      <c r="P12" s="308">
        <v>8</v>
      </c>
      <c r="Q12" s="106"/>
      <c r="R12" s="4"/>
      <c r="S12" s="4"/>
      <c r="T12" s="4"/>
      <c r="U12" s="4"/>
      <c r="V12" s="4"/>
      <c r="W12" s="4"/>
      <c r="X12" s="4"/>
      <c r="Y12" s="4"/>
      <c r="Z12" s="4"/>
    </row>
    <row r="13" spans="2:26" ht="22.5" customHeight="1" x14ac:dyDescent="0.3">
      <c r="B13" s="516"/>
      <c r="C13" s="521"/>
      <c r="D13" s="521"/>
      <c r="E13" s="316">
        <v>9</v>
      </c>
      <c r="F13" s="172" t="s">
        <v>623</v>
      </c>
      <c r="G13" s="85" t="s">
        <v>624</v>
      </c>
      <c r="H13" s="96"/>
      <c r="I13" s="113">
        <f>2+(1)</f>
        <v>3</v>
      </c>
      <c r="J13" s="89"/>
      <c r="K13" s="492"/>
      <c r="L13" s="492"/>
      <c r="M13" s="492"/>
      <c r="N13" s="492"/>
      <c r="O13" s="492"/>
      <c r="P13" s="308">
        <v>9</v>
      </c>
      <c r="Q13" s="106"/>
      <c r="R13" s="4"/>
      <c r="S13" s="4"/>
      <c r="T13" s="4"/>
      <c r="U13" s="4"/>
      <c r="V13" s="4"/>
      <c r="W13" s="4"/>
      <c r="X13" s="4"/>
      <c r="Y13" s="4"/>
      <c r="Z13" s="4"/>
    </row>
    <row r="14" spans="2:26" ht="20.25" customHeight="1" x14ac:dyDescent="0.3">
      <c r="B14" s="516"/>
      <c r="C14" s="521"/>
      <c r="D14" s="521"/>
      <c r="E14" s="316">
        <v>10</v>
      </c>
      <c r="F14" s="172" t="s">
        <v>628</v>
      </c>
      <c r="G14" s="85" t="s">
        <v>629</v>
      </c>
      <c r="H14" s="127"/>
      <c r="I14" s="113">
        <f t="shared" ref="I14:I18" si="1">3+(1)</f>
        <v>4</v>
      </c>
      <c r="J14" s="89"/>
      <c r="K14" s="492"/>
      <c r="L14" s="492"/>
      <c r="M14" s="492"/>
      <c r="N14" s="492"/>
      <c r="O14" s="492"/>
      <c r="P14" s="308">
        <v>10</v>
      </c>
      <c r="Q14" s="72"/>
      <c r="R14" s="66"/>
      <c r="S14" s="66"/>
      <c r="T14" s="66"/>
      <c r="U14" s="66"/>
      <c r="V14" s="66"/>
      <c r="W14" s="66"/>
      <c r="X14" s="66"/>
      <c r="Y14" s="66"/>
      <c r="Z14" s="66"/>
    </row>
    <row r="15" spans="2:26" ht="20.25" customHeight="1" x14ac:dyDescent="0.3">
      <c r="B15" s="516"/>
      <c r="C15" s="521"/>
      <c r="D15" s="521"/>
      <c r="E15" s="316">
        <v>11</v>
      </c>
      <c r="F15" s="172" t="s">
        <v>630</v>
      </c>
      <c r="G15" s="85" t="s">
        <v>631</v>
      </c>
      <c r="H15" s="127"/>
      <c r="I15" s="113">
        <f t="shared" si="1"/>
        <v>4</v>
      </c>
      <c r="J15" s="89"/>
      <c r="K15" s="492"/>
      <c r="L15" s="492"/>
      <c r="M15" s="492"/>
      <c r="N15" s="492"/>
      <c r="O15" s="492"/>
      <c r="P15" s="308">
        <v>11</v>
      </c>
      <c r="Q15" s="72"/>
      <c r="R15" s="66"/>
      <c r="S15" s="66"/>
      <c r="T15" s="66"/>
      <c r="U15" s="66"/>
      <c r="V15" s="66"/>
      <c r="W15" s="66"/>
      <c r="X15" s="66"/>
      <c r="Y15" s="66"/>
      <c r="Z15" s="66"/>
    </row>
    <row r="16" spans="2:26" ht="20.25" customHeight="1" x14ac:dyDescent="0.3">
      <c r="B16" s="516"/>
      <c r="C16" s="521"/>
      <c r="D16" s="521"/>
      <c r="E16" s="316">
        <v>12</v>
      </c>
      <c r="F16" s="172" t="s">
        <v>632</v>
      </c>
      <c r="G16" s="86" t="s">
        <v>633</v>
      </c>
      <c r="H16" s="128"/>
      <c r="I16" s="113">
        <f t="shared" si="1"/>
        <v>4</v>
      </c>
      <c r="J16" s="89"/>
      <c r="K16" s="492"/>
      <c r="L16" s="492"/>
      <c r="M16" s="492"/>
      <c r="N16" s="492"/>
      <c r="O16" s="492"/>
      <c r="P16" s="308">
        <v>12</v>
      </c>
      <c r="Q16" s="72"/>
      <c r="R16" s="66"/>
      <c r="S16" s="66"/>
      <c r="T16" s="66"/>
      <c r="U16" s="66"/>
      <c r="V16" s="66"/>
      <c r="W16" s="66"/>
      <c r="X16" s="66"/>
      <c r="Y16" s="66"/>
      <c r="Z16" s="66"/>
    </row>
    <row r="17" spans="2:26" ht="20.25" customHeight="1" x14ac:dyDescent="0.3">
      <c r="B17" s="516"/>
      <c r="C17" s="521"/>
      <c r="D17" s="521"/>
      <c r="E17" s="316">
        <v>13</v>
      </c>
      <c r="F17" s="172" t="s">
        <v>634</v>
      </c>
      <c r="G17" s="86" t="s">
        <v>635</v>
      </c>
      <c r="H17" s="128"/>
      <c r="I17" s="113">
        <f t="shared" si="1"/>
        <v>4</v>
      </c>
      <c r="J17" s="89"/>
      <c r="K17" s="492"/>
      <c r="L17" s="492"/>
      <c r="M17" s="492"/>
      <c r="N17" s="492"/>
      <c r="O17" s="492"/>
      <c r="P17" s="308">
        <v>13</v>
      </c>
      <c r="Q17" s="72"/>
      <c r="R17" s="66"/>
      <c r="S17" s="66"/>
      <c r="T17" s="66"/>
      <c r="U17" s="66"/>
      <c r="V17" s="66"/>
      <c r="W17" s="66"/>
      <c r="X17" s="66"/>
      <c r="Y17" s="66"/>
      <c r="Z17" s="66"/>
    </row>
    <row r="18" spans="2:26" ht="20.25" customHeight="1" x14ac:dyDescent="0.3">
      <c r="B18" s="516"/>
      <c r="C18" s="521"/>
      <c r="D18" s="521"/>
      <c r="E18" s="316">
        <v>14</v>
      </c>
      <c r="F18" s="172" t="s">
        <v>636</v>
      </c>
      <c r="G18" s="85" t="s">
        <v>637</v>
      </c>
      <c r="H18" s="127"/>
      <c r="I18" s="113">
        <f t="shared" si="1"/>
        <v>4</v>
      </c>
      <c r="J18" s="103"/>
      <c r="K18" s="492"/>
      <c r="L18" s="492"/>
      <c r="M18" s="492"/>
      <c r="N18" s="492"/>
      <c r="O18" s="492"/>
      <c r="P18" s="308">
        <v>14</v>
      </c>
      <c r="Q18" s="72"/>
      <c r="R18" s="66"/>
      <c r="S18" s="66"/>
      <c r="T18" s="66"/>
      <c r="U18" s="66"/>
      <c r="V18" s="66"/>
      <c r="W18" s="66"/>
      <c r="X18" s="66"/>
      <c r="Y18" s="66"/>
      <c r="Z18" s="66"/>
    </row>
    <row r="19" spans="2:26" ht="20.25" x14ac:dyDescent="0.3">
      <c r="B19" s="516"/>
      <c r="C19" s="521"/>
      <c r="D19" s="521"/>
      <c r="E19" s="316">
        <v>15</v>
      </c>
      <c r="F19" s="35" t="s">
        <v>1870</v>
      </c>
      <c r="G19" s="108"/>
      <c r="H19" s="109"/>
      <c r="I19" s="113">
        <f>3+(1)</f>
        <v>4</v>
      </c>
      <c r="J19" s="103"/>
      <c r="K19" s="492"/>
      <c r="L19" s="492"/>
      <c r="M19" s="492"/>
      <c r="N19" s="492"/>
      <c r="O19" s="492"/>
      <c r="P19" s="308">
        <v>15</v>
      </c>
      <c r="Q19" s="72"/>
      <c r="R19" s="66"/>
      <c r="S19" s="66"/>
      <c r="T19" s="66"/>
      <c r="U19" s="66"/>
      <c r="V19" s="66"/>
      <c r="W19" s="66"/>
      <c r="X19" s="66"/>
      <c r="Y19" s="66"/>
      <c r="Z19" s="66"/>
    </row>
    <row r="20" spans="2:26" ht="20.25" customHeight="1" x14ac:dyDescent="0.3">
      <c r="B20" s="516"/>
      <c r="C20" s="521"/>
      <c r="D20" s="521"/>
      <c r="E20" s="316">
        <v>16</v>
      </c>
      <c r="F20" s="41" t="s">
        <v>642</v>
      </c>
      <c r="G20" s="108" t="s">
        <v>643</v>
      </c>
      <c r="H20" s="109"/>
      <c r="I20" s="113">
        <f t="shared" ref="I20:I22" si="2">4+(1)</f>
        <v>5</v>
      </c>
      <c r="J20" s="103"/>
      <c r="K20" s="492"/>
      <c r="L20" s="492"/>
      <c r="M20" s="492"/>
      <c r="N20" s="492"/>
      <c r="O20" s="492"/>
      <c r="P20" s="308">
        <v>16</v>
      </c>
      <c r="Q20" s="292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2:26" ht="20.25" customHeight="1" x14ac:dyDescent="0.3">
      <c r="B21" s="516"/>
      <c r="C21" s="521"/>
      <c r="D21" s="521"/>
      <c r="E21" s="316">
        <v>17</v>
      </c>
      <c r="F21" s="41" t="s">
        <v>652</v>
      </c>
      <c r="G21" s="108" t="s">
        <v>653</v>
      </c>
      <c r="H21" s="109"/>
      <c r="I21" s="113">
        <f t="shared" si="2"/>
        <v>5</v>
      </c>
      <c r="J21" s="103"/>
      <c r="K21" s="492"/>
      <c r="L21" s="492"/>
      <c r="M21" s="492"/>
      <c r="N21" s="492"/>
      <c r="O21" s="492"/>
      <c r="P21" s="308">
        <v>17</v>
      </c>
      <c r="Q21" s="292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2:26" ht="20.25" customHeight="1" x14ac:dyDescent="0.3">
      <c r="B22" s="516"/>
      <c r="C22" s="521"/>
      <c r="D22" s="521"/>
      <c r="E22" s="316">
        <v>18</v>
      </c>
      <c r="F22" s="41" t="s">
        <v>654</v>
      </c>
      <c r="G22" s="108" t="s">
        <v>655</v>
      </c>
      <c r="H22" s="109"/>
      <c r="I22" s="113">
        <f t="shared" si="2"/>
        <v>5</v>
      </c>
      <c r="J22" s="103"/>
      <c r="K22" s="492"/>
      <c r="L22" s="492"/>
      <c r="M22" s="492"/>
      <c r="N22" s="492"/>
      <c r="O22" s="492"/>
      <c r="P22" s="308">
        <v>18</v>
      </c>
      <c r="Q22" s="106"/>
      <c r="R22" s="4"/>
      <c r="S22" s="4"/>
      <c r="T22" s="4"/>
      <c r="U22" s="4"/>
      <c r="V22" s="4"/>
      <c r="W22" s="4"/>
      <c r="X22" s="4"/>
      <c r="Y22" s="4"/>
      <c r="Z22" s="4"/>
    </row>
    <row r="23" spans="2:26" ht="20.25" customHeight="1" x14ac:dyDescent="0.3">
      <c r="B23" s="516"/>
      <c r="C23" s="521"/>
      <c r="D23" s="521"/>
      <c r="E23" s="316">
        <v>19</v>
      </c>
      <c r="F23" s="41" t="s">
        <v>639</v>
      </c>
      <c r="G23" s="108" t="s">
        <v>640</v>
      </c>
      <c r="H23" s="109"/>
      <c r="I23" s="113">
        <f t="shared" ref="I23" si="3">4+(1)</f>
        <v>5</v>
      </c>
      <c r="J23" s="103"/>
      <c r="K23" s="492"/>
      <c r="L23" s="492"/>
      <c r="M23" s="492"/>
      <c r="N23" s="492"/>
      <c r="O23" s="492"/>
      <c r="P23" s="308">
        <v>19</v>
      </c>
      <c r="Q23" s="292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2:26" ht="20.25" customHeight="1" x14ac:dyDescent="0.3">
      <c r="B24" s="516"/>
      <c r="C24" s="521"/>
      <c r="D24" s="521"/>
      <c r="E24" s="316">
        <v>20</v>
      </c>
      <c r="F24" s="8" t="s">
        <v>127</v>
      </c>
      <c r="G24" s="85"/>
      <c r="H24" s="85"/>
      <c r="I24" s="113">
        <f t="shared" ref="I24:I28" si="4">5+(1)</f>
        <v>6</v>
      </c>
      <c r="J24" s="89"/>
      <c r="K24" s="492"/>
      <c r="L24" s="492"/>
      <c r="M24" s="492"/>
      <c r="N24" s="492"/>
      <c r="O24" s="492"/>
      <c r="P24" s="308">
        <v>20</v>
      </c>
      <c r="Q24" s="292"/>
      <c r="R24" s="292"/>
      <c r="S24" s="180"/>
      <c r="T24" s="180"/>
      <c r="U24" s="180"/>
      <c r="V24" s="180"/>
      <c r="W24" s="180"/>
      <c r="X24" s="180"/>
      <c r="Y24" s="180"/>
      <c r="Z24" s="180"/>
    </row>
    <row r="25" spans="2:26" ht="20.25" customHeight="1" x14ac:dyDescent="0.3">
      <c r="B25" s="516"/>
      <c r="C25" s="521"/>
      <c r="D25" s="521"/>
      <c r="E25" s="316">
        <v>21</v>
      </c>
      <c r="F25" s="8" t="s">
        <v>667</v>
      </c>
      <c r="G25" s="85" t="s">
        <v>668</v>
      </c>
      <c r="H25" s="85"/>
      <c r="I25" s="113">
        <f t="shared" si="4"/>
        <v>6</v>
      </c>
      <c r="J25" s="89"/>
      <c r="K25" s="492"/>
      <c r="L25" s="492"/>
      <c r="M25" s="492"/>
      <c r="N25" s="492"/>
      <c r="O25" s="492"/>
      <c r="P25" s="308">
        <v>21</v>
      </c>
      <c r="Q25" s="292"/>
      <c r="R25" s="292"/>
      <c r="S25" s="180"/>
      <c r="T25" s="180"/>
      <c r="U25" s="180"/>
      <c r="V25" s="180"/>
      <c r="W25" s="180"/>
      <c r="X25" s="180"/>
      <c r="Y25" s="180"/>
      <c r="Z25" s="180"/>
    </row>
    <row r="26" spans="2:26" ht="20.25" customHeight="1" x14ac:dyDescent="0.3">
      <c r="B26" s="516"/>
      <c r="C26" s="521"/>
      <c r="D26" s="521"/>
      <c r="E26" s="316">
        <v>22</v>
      </c>
      <c r="F26" s="8" t="s">
        <v>669</v>
      </c>
      <c r="G26" s="85" t="s">
        <v>670</v>
      </c>
      <c r="H26" s="85"/>
      <c r="I26" s="113">
        <f t="shared" si="4"/>
        <v>6</v>
      </c>
      <c r="J26" s="89"/>
      <c r="K26" s="492"/>
      <c r="L26" s="492"/>
      <c r="M26" s="492"/>
      <c r="N26" s="492"/>
      <c r="O26" s="492"/>
      <c r="P26" s="308">
        <v>22</v>
      </c>
      <c r="Q26" s="292"/>
      <c r="R26" s="292"/>
      <c r="S26" s="180"/>
      <c r="T26" s="180"/>
      <c r="U26" s="180"/>
      <c r="V26" s="180"/>
      <c r="W26" s="180"/>
      <c r="X26" s="180"/>
      <c r="Y26" s="180"/>
      <c r="Z26" s="180"/>
    </row>
    <row r="27" spans="2:26" ht="20.25" customHeight="1" x14ac:dyDescent="0.3">
      <c r="B27" s="516"/>
      <c r="C27" s="521"/>
      <c r="D27" s="521"/>
      <c r="E27" s="316">
        <v>23</v>
      </c>
      <c r="F27" s="8" t="s">
        <v>671</v>
      </c>
      <c r="G27" s="85" t="s">
        <v>672</v>
      </c>
      <c r="H27" s="85"/>
      <c r="I27" s="113">
        <f t="shared" si="4"/>
        <v>6</v>
      </c>
      <c r="J27" s="89"/>
      <c r="K27" s="492"/>
      <c r="L27" s="492"/>
      <c r="M27" s="492"/>
      <c r="N27" s="492"/>
      <c r="O27" s="492"/>
      <c r="P27" s="308">
        <v>23</v>
      </c>
      <c r="Q27" s="292"/>
      <c r="R27" s="292"/>
      <c r="S27" s="180"/>
      <c r="T27" s="180"/>
      <c r="U27" s="180"/>
      <c r="V27" s="180"/>
      <c r="W27" s="180"/>
      <c r="X27" s="180"/>
      <c r="Y27" s="180"/>
      <c r="Z27" s="180"/>
    </row>
    <row r="28" spans="2:26" ht="20.25" customHeight="1" x14ac:dyDescent="0.3">
      <c r="B28" s="517"/>
      <c r="C28" s="522"/>
      <c r="D28" s="522"/>
      <c r="E28" s="316">
        <v>24</v>
      </c>
      <c r="F28" s="8" t="s">
        <v>673</v>
      </c>
      <c r="G28" s="85"/>
      <c r="H28" s="85"/>
      <c r="I28" s="113">
        <f t="shared" si="4"/>
        <v>6</v>
      </c>
      <c r="J28" s="89"/>
      <c r="K28" s="492"/>
      <c r="L28" s="492"/>
      <c r="M28" s="492"/>
      <c r="N28" s="492"/>
      <c r="O28" s="492"/>
      <c r="P28" s="308">
        <v>24</v>
      </c>
      <c r="Q28" s="106"/>
      <c r="R28" s="106"/>
      <c r="S28" s="4"/>
      <c r="T28" s="4"/>
      <c r="U28" s="4"/>
      <c r="V28" s="4"/>
      <c r="W28" s="4"/>
      <c r="X28" s="4"/>
      <c r="Y28" s="4"/>
      <c r="Z28" s="4"/>
    </row>
    <row r="29" spans="2:26" ht="20.25" customHeight="1" x14ac:dyDescent="0.3">
      <c r="B29" s="511"/>
      <c r="C29" s="526" t="s">
        <v>2452</v>
      </c>
      <c r="D29" s="526" t="s">
        <v>1564</v>
      </c>
      <c r="E29" s="316">
        <v>25</v>
      </c>
      <c r="F29" s="35" t="s">
        <v>1849</v>
      </c>
      <c r="G29" s="35" t="s">
        <v>1850</v>
      </c>
      <c r="H29" s="35" t="s">
        <v>1854</v>
      </c>
      <c r="I29" s="381">
        <v>1</v>
      </c>
      <c r="J29" s="6"/>
      <c r="K29" s="492"/>
      <c r="L29" s="492"/>
      <c r="M29" s="492"/>
      <c r="N29" s="492"/>
      <c r="O29" s="492"/>
      <c r="P29" s="308">
        <v>25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20.25" customHeight="1" x14ac:dyDescent="0.3">
      <c r="B30" s="511"/>
      <c r="C30" s="526"/>
      <c r="D30" s="526"/>
      <c r="E30" s="316">
        <v>26</v>
      </c>
      <c r="F30" s="9" t="s">
        <v>573</v>
      </c>
      <c r="G30" s="87" t="s">
        <v>574</v>
      </c>
      <c r="H30" s="87"/>
      <c r="I30" s="113">
        <f>2+(1)</f>
        <v>3</v>
      </c>
      <c r="J30" s="89"/>
      <c r="K30" s="491"/>
      <c r="L30" s="492"/>
      <c r="M30" s="492"/>
      <c r="N30" s="492"/>
      <c r="O30" s="492"/>
      <c r="P30" s="308">
        <v>26</v>
      </c>
      <c r="Q30" s="292"/>
      <c r="R30" s="292"/>
      <c r="S30" s="180"/>
      <c r="T30" s="180"/>
      <c r="U30" s="180"/>
      <c r="V30" s="180"/>
      <c r="W30" s="180"/>
      <c r="X30" s="180"/>
      <c r="Y30" s="180"/>
      <c r="Z30" s="180"/>
    </row>
    <row r="31" spans="2:26" ht="20.25" customHeight="1" x14ac:dyDescent="0.3">
      <c r="B31" s="511"/>
      <c r="C31" s="526"/>
      <c r="D31" s="526"/>
      <c r="E31" s="316">
        <v>27</v>
      </c>
      <c r="F31" s="9" t="s">
        <v>575</v>
      </c>
      <c r="G31" s="86" t="s">
        <v>576</v>
      </c>
      <c r="H31" s="86"/>
      <c r="I31" s="113">
        <f>3+(1)</f>
        <v>4</v>
      </c>
      <c r="J31" s="89"/>
      <c r="K31" s="491"/>
      <c r="L31" s="492"/>
      <c r="M31" s="492"/>
      <c r="N31" s="492"/>
      <c r="O31" s="492"/>
      <c r="P31" s="308">
        <v>27</v>
      </c>
      <c r="Q31" s="292"/>
      <c r="R31" s="292"/>
      <c r="S31" s="180"/>
      <c r="T31" s="180"/>
      <c r="U31" s="180"/>
      <c r="V31" s="180"/>
      <c r="W31" s="180"/>
      <c r="X31" s="180"/>
      <c r="Y31" s="180"/>
      <c r="Z31" s="180"/>
    </row>
    <row r="32" spans="2:26" ht="20.25" customHeight="1" x14ac:dyDescent="0.3">
      <c r="B32" s="511"/>
      <c r="C32" s="526"/>
      <c r="D32" s="526"/>
      <c r="E32" s="316">
        <v>28</v>
      </c>
      <c r="F32" s="9" t="s">
        <v>577</v>
      </c>
      <c r="G32" s="86" t="s">
        <v>578</v>
      </c>
      <c r="H32" s="86"/>
      <c r="I32" s="113">
        <f>3+(1)</f>
        <v>4</v>
      </c>
      <c r="J32" s="89"/>
      <c r="K32" s="491"/>
      <c r="L32" s="492"/>
      <c r="M32" s="492"/>
      <c r="N32" s="492"/>
      <c r="O32" s="492"/>
      <c r="P32" s="308">
        <v>28</v>
      </c>
      <c r="Q32" s="292"/>
      <c r="R32" s="292"/>
      <c r="S32" s="180"/>
      <c r="T32" s="180"/>
      <c r="U32" s="180"/>
      <c r="V32" s="180"/>
      <c r="W32" s="180"/>
      <c r="X32" s="180"/>
      <c r="Y32" s="180"/>
      <c r="Z32" s="180"/>
    </row>
    <row r="33" spans="2:26" ht="20.25" customHeight="1" x14ac:dyDescent="0.3">
      <c r="B33" s="511"/>
      <c r="C33" s="526"/>
      <c r="D33" s="526"/>
      <c r="E33" s="316">
        <v>29</v>
      </c>
      <c r="F33" s="8" t="s">
        <v>583</v>
      </c>
      <c r="G33" s="95" t="s">
        <v>584</v>
      </c>
      <c r="H33" s="95"/>
      <c r="I33" s="113">
        <f>4+(1)</f>
        <v>5</v>
      </c>
      <c r="J33" s="89"/>
      <c r="K33" s="491"/>
      <c r="L33" s="492"/>
      <c r="M33" s="492"/>
      <c r="N33" s="492"/>
      <c r="O33" s="492"/>
      <c r="P33" s="308">
        <v>29</v>
      </c>
      <c r="Q33" s="292"/>
      <c r="R33" s="292"/>
      <c r="S33" s="180"/>
      <c r="T33" s="180"/>
      <c r="U33" s="180"/>
      <c r="V33" s="180"/>
      <c r="W33" s="180"/>
      <c r="X33" s="180"/>
      <c r="Y33" s="180"/>
      <c r="Z33" s="180"/>
    </row>
    <row r="34" spans="2:26" ht="20.25" x14ac:dyDescent="0.3">
      <c r="B34" s="511"/>
      <c r="C34" s="526"/>
      <c r="D34" s="526"/>
      <c r="E34" s="316">
        <v>30</v>
      </c>
      <c r="F34" s="8" t="s">
        <v>585</v>
      </c>
      <c r="G34" s="95" t="s">
        <v>586</v>
      </c>
      <c r="H34" s="95"/>
      <c r="I34" s="113">
        <f>5+(1)</f>
        <v>6</v>
      </c>
      <c r="J34" s="89"/>
      <c r="K34" s="491"/>
      <c r="L34" s="492"/>
      <c r="M34" s="492"/>
      <c r="N34" s="492"/>
      <c r="O34" s="492"/>
      <c r="P34" s="308">
        <v>30</v>
      </c>
      <c r="Q34" s="292"/>
      <c r="R34" s="292"/>
      <c r="S34" s="180"/>
      <c r="T34" s="180"/>
      <c r="U34" s="180"/>
      <c r="V34" s="180"/>
      <c r="W34" s="180"/>
      <c r="X34" s="180"/>
      <c r="Y34" s="180"/>
      <c r="Z34" s="180"/>
    </row>
    <row r="38" spans="2:26" ht="20.25" x14ac:dyDescent="0.3">
      <c r="B38" s="529">
        <v>21</v>
      </c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</row>
  </sheetData>
  <mergeCells count="53">
    <mergeCell ref="B38:Z38"/>
    <mergeCell ref="K18:O18"/>
    <mergeCell ref="K19:O19"/>
    <mergeCell ref="K14:O14"/>
    <mergeCell ref="K9:O9"/>
    <mergeCell ref="K10:O10"/>
    <mergeCell ref="K11:O11"/>
    <mergeCell ref="K12:O12"/>
    <mergeCell ref="B29:B34"/>
    <mergeCell ref="C29:C34"/>
    <mergeCell ref="D29:D34"/>
    <mergeCell ref="K29:O29"/>
    <mergeCell ref="K30:O30"/>
    <mergeCell ref="K31:O31"/>
    <mergeCell ref="K32:O32"/>
    <mergeCell ref="K33:O33"/>
    <mergeCell ref="B1:Z1"/>
    <mergeCell ref="B2:H2"/>
    <mergeCell ref="I2:N2"/>
    <mergeCell ref="O2:T2"/>
    <mergeCell ref="U2:X2"/>
    <mergeCell ref="Y2:Z2"/>
    <mergeCell ref="P3:Z3"/>
    <mergeCell ref="K7:O7"/>
    <mergeCell ref="K5:O5"/>
    <mergeCell ref="K6:O6"/>
    <mergeCell ref="K8:O8"/>
    <mergeCell ref="B3:B4"/>
    <mergeCell ref="C3:C4"/>
    <mergeCell ref="D3:D4"/>
    <mergeCell ref="F3:G3"/>
    <mergeCell ref="K13:O13"/>
    <mergeCell ref="I3:I4"/>
    <mergeCell ref="J3:J4"/>
    <mergeCell ref="K3:O4"/>
    <mergeCell ref="B5:B28"/>
    <mergeCell ref="K17:O17"/>
    <mergeCell ref="K34:O34"/>
    <mergeCell ref="D5:D28"/>
    <mergeCell ref="H3:H4"/>
    <mergeCell ref="E3:E4"/>
    <mergeCell ref="C5:C28"/>
    <mergeCell ref="K25:O25"/>
    <mergeCell ref="K26:O26"/>
    <mergeCell ref="K27:O27"/>
    <mergeCell ref="K28:O28"/>
    <mergeCell ref="K20:O20"/>
    <mergeCell ref="K21:O21"/>
    <mergeCell ref="K22:O22"/>
    <mergeCell ref="K23:O23"/>
    <mergeCell ref="K24:O24"/>
    <mergeCell ref="K15:O15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opLeftCell="A3" zoomScale="90" zoomScaleNormal="90" workbookViewId="0">
      <selection activeCell="F19" sqref="F1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2.875" style="7" customWidth="1"/>
    <col min="9" max="9" width="4.625" customWidth="1"/>
    <col min="10" max="10" width="3.625" customWidth="1"/>
    <col min="11" max="11" width="4" customWidth="1"/>
    <col min="12" max="13" width="3" customWidth="1"/>
    <col min="14" max="26" width="3.625" customWidth="1"/>
  </cols>
  <sheetData>
    <row r="1" spans="2:26" ht="38.25" x14ac:dyDescent="0.3">
      <c r="B1" s="496" t="s">
        <v>2524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2525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615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6.25" customHeight="1" x14ac:dyDescent="0.3">
      <c r="B5" s="290"/>
      <c r="C5" s="199" t="s">
        <v>1871</v>
      </c>
      <c r="D5" s="306" t="s">
        <v>1648</v>
      </c>
      <c r="E5" s="308">
        <v>1</v>
      </c>
      <c r="F5" s="280" t="s">
        <v>665</v>
      </c>
      <c r="G5" s="85" t="s">
        <v>666</v>
      </c>
      <c r="H5" s="85"/>
      <c r="I5" s="113">
        <f>2+(1)</f>
        <v>3</v>
      </c>
      <c r="J5" s="89"/>
      <c r="K5" s="491"/>
      <c r="L5" s="492"/>
      <c r="M5" s="492"/>
      <c r="N5" s="492"/>
      <c r="O5" s="492"/>
      <c r="P5" s="308">
        <v>1</v>
      </c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22.5" customHeight="1" x14ac:dyDescent="0.3">
      <c r="B6" s="515"/>
      <c r="C6" s="520" t="s">
        <v>616</v>
      </c>
      <c r="D6" s="520" t="s">
        <v>1423</v>
      </c>
      <c r="E6" s="365">
        <v>2</v>
      </c>
      <c r="F6" s="273" t="s">
        <v>1859</v>
      </c>
      <c r="G6" s="240" t="s">
        <v>1860</v>
      </c>
      <c r="H6" s="35" t="s">
        <v>1643</v>
      </c>
      <c r="I6" s="90" t="s">
        <v>1618</v>
      </c>
      <c r="J6" s="6"/>
      <c r="K6" s="492"/>
      <c r="L6" s="492"/>
      <c r="M6" s="492"/>
      <c r="N6" s="492"/>
      <c r="O6" s="492"/>
      <c r="P6" s="89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2.5" customHeight="1" x14ac:dyDescent="0.3">
      <c r="B7" s="516"/>
      <c r="C7" s="521"/>
      <c r="D7" s="521"/>
      <c r="E7" s="403">
        <v>3</v>
      </c>
      <c r="F7" s="283" t="s">
        <v>2344</v>
      </c>
      <c r="G7" s="35"/>
      <c r="H7" s="35" t="s">
        <v>2345</v>
      </c>
      <c r="I7" s="90">
        <v>1</v>
      </c>
      <c r="J7" s="6" t="s">
        <v>2346</v>
      </c>
      <c r="K7" s="489"/>
      <c r="L7" s="490"/>
      <c r="M7" s="490"/>
      <c r="N7" s="490"/>
      <c r="O7" s="491"/>
      <c r="P7" s="403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0.25" customHeight="1" x14ac:dyDescent="0.3">
      <c r="B8" s="516"/>
      <c r="C8" s="521"/>
      <c r="D8" s="521"/>
      <c r="E8" s="403">
        <v>4</v>
      </c>
      <c r="F8" s="273" t="s">
        <v>1868</v>
      </c>
      <c r="G8" s="35" t="s">
        <v>1869</v>
      </c>
      <c r="H8" s="35" t="s">
        <v>1858</v>
      </c>
      <c r="I8" s="113">
        <f t="shared" ref="I8:I9" si="0">1+(1)</f>
        <v>2</v>
      </c>
      <c r="J8" s="89"/>
      <c r="K8" s="492"/>
      <c r="L8" s="492"/>
      <c r="M8" s="492"/>
      <c r="N8" s="492"/>
      <c r="O8" s="492"/>
      <c r="P8" s="89">
        <v>4</v>
      </c>
      <c r="Q8" s="292"/>
      <c r="R8" s="180"/>
      <c r="S8" s="180"/>
      <c r="T8" s="180"/>
      <c r="U8" s="180"/>
      <c r="V8" s="180"/>
      <c r="W8" s="180"/>
      <c r="X8" s="180"/>
      <c r="Y8" s="180"/>
      <c r="Z8" s="180"/>
    </row>
    <row r="9" spans="2:26" ht="20.25" customHeight="1" x14ac:dyDescent="0.3">
      <c r="B9" s="516"/>
      <c r="C9" s="521"/>
      <c r="D9" s="521"/>
      <c r="E9" s="403">
        <v>5</v>
      </c>
      <c r="F9" s="280" t="s">
        <v>1952</v>
      </c>
      <c r="G9" s="108"/>
      <c r="H9" s="108"/>
      <c r="I9" s="113">
        <f t="shared" si="0"/>
        <v>2</v>
      </c>
      <c r="J9" s="103"/>
      <c r="K9" s="491"/>
      <c r="L9" s="492"/>
      <c r="M9" s="492"/>
      <c r="N9" s="492"/>
      <c r="O9" s="492"/>
      <c r="P9" s="403">
        <v>5</v>
      </c>
      <c r="Q9" s="292"/>
      <c r="R9" s="180"/>
      <c r="S9" s="180"/>
      <c r="T9" s="180"/>
      <c r="U9" s="180"/>
      <c r="V9" s="180"/>
      <c r="W9" s="180"/>
      <c r="X9" s="180"/>
      <c r="Y9" s="180"/>
      <c r="Z9" s="180"/>
    </row>
    <row r="10" spans="2:26" ht="20.25" customHeight="1" x14ac:dyDescent="0.3">
      <c r="B10" s="516"/>
      <c r="C10" s="521"/>
      <c r="D10" s="521"/>
      <c r="E10" s="403">
        <v>6</v>
      </c>
      <c r="F10" s="273" t="s">
        <v>620</v>
      </c>
      <c r="G10" s="86"/>
      <c r="H10" s="96"/>
      <c r="I10" s="113">
        <f>2+(1)</f>
        <v>3</v>
      </c>
      <c r="J10" s="89"/>
      <c r="K10" s="492"/>
      <c r="L10" s="492"/>
      <c r="M10" s="492"/>
      <c r="N10" s="492"/>
      <c r="O10" s="492"/>
      <c r="P10" s="89">
        <v>6</v>
      </c>
      <c r="Q10" s="292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2:26" ht="20.25" customHeight="1" x14ac:dyDescent="0.3">
      <c r="B11" s="516"/>
      <c r="C11" s="521"/>
      <c r="D11" s="521"/>
      <c r="E11" s="403">
        <v>7</v>
      </c>
      <c r="F11" s="273" t="s">
        <v>621</v>
      </c>
      <c r="G11" s="86" t="s">
        <v>622</v>
      </c>
      <c r="H11" s="102"/>
      <c r="I11" s="113">
        <f>2+(1)</f>
        <v>3</v>
      </c>
      <c r="J11" s="89"/>
      <c r="K11" s="492"/>
      <c r="L11" s="492"/>
      <c r="M11" s="492"/>
      <c r="N11" s="492"/>
      <c r="O11" s="492"/>
      <c r="P11" s="403">
        <v>7</v>
      </c>
      <c r="Q11" s="106"/>
      <c r="R11" s="4"/>
      <c r="S11" s="4"/>
      <c r="T11" s="4"/>
      <c r="U11" s="4"/>
      <c r="V11" s="4"/>
      <c r="W11" s="4"/>
      <c r="X11" s="4"/>
      <c r="Y11" s="4"/>
      <c r="Z11" s="4"/>
    </row>
    <row r="12" spans="2:26" ht="20.25" customHeight="1" x14ac:dyDescent="0.3">
      <c r="B12" s="516"/>
      <c r="C12" s="521"/>
      <c r="D12" s="521"/>
      <c r="E12" s="403">
        <v>8</v>
      </c>
      <c r="F12" s="273" t="s">
        <v>407</v>
      </c>
      <c r="G12" s="85" t="s">
        <v>408</v>
      </c>
      <c r="H12" s="127"/>
      <c r="I12" s="113">
        <f>2+(1)</f>
        <v>3</v>
      </c>
      <c r="J12" s="89"/>
      <c r="K12" s="492"/>
      <c r="L12" s="492"/>
      <c r="M12" s="492"/>
      <c r="N12" s="492"/>
      <c r="O12" s="492"/>
      <c r="P12" s="89">
        <v>8</v>
      </c>
      <c r="Q12" s="106"/>
      <c r="R12" s="4"/>
      <c r="S12" s="4"/>
      <c r="T12" s="4"/>
      <c r="U12" s="4"/>
      <c r="V12" s="4"/>
      <c r="W12" s="4"/>
      <c r="X12" s="4"/>
      <c r="Y12" s="4"/>
      <c r="Z12" s="4"/>
    </row>
    <row r="13" spans="2:26" ht="20.25" customHeight="1" x14ac:dyDescent="0.3">
      <c r="B13" s="516"/>
      <c r="C13" s="521"/>
      <c r="D13" s="521"/>
      <c r="E13" s="403">
        <v>9</v>
      </c>
      <c r="F13" s="273" t="s">
        <v>307</v>
      </c>
      <c r="G13" s="85"/>
      <c r="H13" s="127"/>
      <c r="I13" s="113">
        <f>2+(1)</f>
        <v>3</v>
      </c>
      <c r="J13" s="89"/>
      <c r="K13" s="492"/>
      <c r="L13" s="492"/>
      <c r="M13" s="492"/>
      <c r="N13" s="492"/>
      <c r="O13" s="492"/>
      <c r="P13" s="403">
        <v>9</v>
      </c>
      <c r="Q13" s="292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20.25" customHeight="1" x14ac:dyDescent="0.3">
      <c r="B14" s="516"/>
      <c r="C14" s="521"/>
      <c r="D14" s="521"/>
      <c r="E14" s="403">
        <v>10</v>
      </c>
      <c r="F14" s="273" t="s">
        <v>626</v>
      </c>
      <c r="G14" s="86" t="s">
        <v>627</v>
      </c>
      <c r="H14" s="128"/>
      <c r="I14" s="113">
        <f t="shared" ref="I14:I15" si="1">3+(1)</f>
        <v>4</v>
      </c>
      <c r="J14" s="89"/>
      <c r="K14" s="492"/>
      <c r="L14" s="492"/>
      <c r="M14" s="492"/>
      <c r="N14" s="492"/>
      <c r="O14" s="492"/>
      <c r="P14" s="89">
        <v>10</v>
      </c>
      <c r="Q14" s="292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2:26" ht="23.25" customHeight="1" x14ac:dyDescent="0.3">
      <c r="B15" s="516"/>
      <c r="C15" s="521"/>
      <c r="D15" s="521"/>
      <c r="E15" s="403">
        <v>11</v>
      </c>
      <c r="F15" s="273" t="s">
        <v>638</v>
      </c>
      <c r="G15" s="85"/>
      <c r="H15" s="127"/>
      <c r="I15" s="113">
        <f t="shared" si="1"/>
        <v>4</v>
      </c>
      <c r="J15" s="103"/>
      <c r="K15" s="492"/>
      <c r="L15" s="492"/>
      <c r="M15" s="492"/>
      <c r="N15" s="492"/>
      <c r="O15" s="492"/>
      <c r="P15" s="403">
        <v>11</v>
      </c>
      <c r="Q15" s="106"/>
      <c r="R15" s="4"/>
      <c r="S15" s="4"/>
      <c r="T15" s="4"/>
      <c r="U15" s="4"/>
      <c r="V15" s="4"/>
      <c r="W15" s="4"/>
      <c r="X15" s="4"/>
      <c r="Y15" s="4"/>
      <c r="Z15" s="4"/>
    </row>
    <row r="16" spans="2:26" ht="20.25" customHeight="1" x14ac:dyDescent="0.3">
      <c r="B16" s="516"/>
      <c r="C16" s="521"/>
      <c r="D16" s="521"/>
      <c r="E16" s="403">
        <v>12</v>
      </c>
      <c r="F16" s="273" t="s">
        <v>318</v>
      </c>
      <c r="G16" s="108"/>
      <c r="H16" s="109"/>
      <c r="I16" s="113">
        <f>3+(1)</f>
        <v>4</v>
      </c>
      <c r="J16" s="103"/>
      <c r="K16" s="492"/>
      <c r="L16" s="492"/>
      <c r="M16" s="492"/>
      <c r="N16" s="492"/>
      <c r="O16" s="492"/>
      <c r="P16" s="89">
        <v>12</v>
      </c>
      <c r="Q16" s="106"/>
      <c r="R16" s="4"/>
      <c r="S16" s="4"/>
      <c r="T16" s="4"/>
      <c r="U16" s="4"/>
      <c r="V16" s="4"/>
      <c r="W16" s="4"/>
      <c r="X16" s="4"/>
      <c r="Y16" s="4"/>
      <c r="Z16" s="4"/>
    </row>
    <row r="17" spans="2:26" ht="20.25" customHeight="1" x14ac:dyDescent="0.3">
      <c r="B17" s="516"/>
      <c r="C17" s="521"/>
      <c r="D17" s="521"/>
      <c r="E17" s="403">
        <v>13</v>
      </c>
      <c r="F17" s="273" t="s">
        <v>1405</v>
      </c>
      <c r="G17" s="89" t="s">
        <v>1405</v>
      </c>
      <c r="H17" s="89"/>
      <c r="I17" s="113">
        <f>3+(1)</f>
        <v>4</v>
      </c>
      <c r="J17" s="103"/>
      <c r="K17" s="492"/>
      <c r="L17" s="492"/>
      <c r="M17" s="492"/>
      <c r="N17" s="492"/>
      <c r="O17" s="492"/>
      <c r="P17" s="403">
        <v>13</v>
      </c>
      <c r="Q17" s="106"/>
      <c r="R17" s="4"/>
      <c r="S17" s="4"/>
      <c r="T17" s="4"/>
      <c r="U17" s="4"/>
      <c r="V17" s="4"/>
      <c r="W17" s="4"/>
      <c r="X17" s="4"/>
      <c r="Y17" s="4"/>
      <c r="Z17" s="4"/>
    </row>
    <row r="18" spans="2:26" ht="20.25" customHeight="1" x14ac:dyDescent="0.3">
      <c r="B18" s="516"/>
      <c r="C18" s="521"/>
      <c r="D18" s="521"/>
      <c r="E18" s="403">
        <v>14</v>
      </c>
      <c r="F18" s="273" t="s">
        <v>1954</v>
      </c>
      <c r="G18" s="103"/>
      <c r="H18" s="103"/>
      <c r="I18" s="113">
        <f t="shared" ref="I18" si="2">3+(1)</f>
        <v>4</v>
      </c>
      <c r="J18" s="103"/>
      <c r="K18" s="491"/>
      <c r="L18" s="492"/>
      <c r="M18" s="492"/>
      <c r="N18" s="492"/>
      <c r="O18" s="492"/>
      <c r="P18" s="89">
        <v>14</v>
      </c>
      <c r="Q18" s="106"/>
      <c r="R18" s="4"/>
      <c r="S18" s="4"/>
      <c r="T18" s="4"/>
      <c r="U18" s="4"/>
      <c r="V18" s="4"/>
      <c r="W18" s="4"/>
      <c r="X18" s="4"/>
      <c r="Y18" s="4"/>
      <c r="Z18" s="4"/>
    </row>
    <row r="19" spans="2:26" ht="20.25" customHeight="1" x14ac:dyDescent="0.3">
      <c r="B19" s="516"/>
      <c r="C19" s="521"/>
      <c r="D19" s="521"/>
      <c r="E19" s="403">
        <v>15</v>
      </c>
      <c r="F19" s="280" t="s">
        <v>641</v>
      </c>
      <c r="G19" s="108"/>
      <c r="H19" s="109"/>
      <c r="I19" s="113">
        <f t="shared" ref="I19:I23" si="3">4+(1)</f>
        <v>5</v>
      </c>
      <c r="J19" s="103"/>
      <c r="K19" s="492"/>
      <c r="L19" s="492"/>
      <c r="M19" s="492"/>
      <c r="N19" s="492"/>
      <c r="O19" s="492"/>
      <c r="P19" s="403">
        <v>15</v>
      </c>
      <c r="Q19" s="72"/>
      <c r="R19" s="66"/>
      <c r="S19" s="66"/>
      <c r="T19" s="66"/>
      <c r="U19" s="66"/>
      <c r="V19" s="66"/>
      <c r="W19" s="66"/>
      <c r="X19" s="66"/>
      <c r="Y19" s="66"/>
      <c r="Z19" s="66"/>
    </row>
    <row r="20" spans="2:26" ht="20.25" customHeight="1" x14ac:dyDescent="0.3">
      <c r="B20" s="516"/>
      <c r="C20" s="521"/>
      <c r="D20" s="521"/>
      <c r="E20" s="403">
        <v>16</v>
      </c>
      <c r="F20" s="280" t="s">
        <v>644</v>
      </c>
      <c r="G20" s="108" t="s">
        <v>645</v>
      </c>
      <c r="H20" s="109"/>
      <c r="I20" s="113">
        <f t="shared" si="3"/>
        <v>5</v>
      </c>
      <c r="J20" s="103"/>
      <c r="K20" s="492"/>
      <c r="L20" s="492"/>
      <c r="M20" s="492"/>
      <c r="N20" s="492"/>
      <c r="O20" s="492"/>
      <c r="P20" s="89">
        <v>16</v>
      </c>
      <c r="Q20" s="72"/>
      <c r="R20" s="66"/>
      <c r="S20" s="66"/>
      <c r="T20" s="66"/>
      <c r="U20" s="66"/>
      <c r="V20" s="66"/>
      <c r="W20" s="66"/>
      <c r="X20" s="66"/>
      <c r="Y20" s="66"/>
      <c r="Z20" s="66"/>
    </row>
    <row r="21" spans="2:26" ht="20.25" customHeight="1" x14ac:dyDescent="0.3">
      <c r="B21" s="516"/>
      <c r="C21" s="521"/>
      <c r="D21" s="521"/>
      <c r="E21" s="403">
        <v>17</v>
      </c>
      <c r="F21" s="280" t="s">
        <v>650</v>
      </c>
      <c r="G21" s="108" t="s">
        <v>651</v>
      </c>
      <c r="H21" s="109"/>
      <c r="I21" s="113">
        <f t="shared" si="3"/>
        <v>5</v>
      </c>
      <c r="J21" s="103"/>
      <c r="K21" s="492"/>
      <c r="L21" s="492"/>
      <c r="M21" s="492"/>
      <c r="N21" s="492"/>
      <c r="O21" s="492"/>
      <c r="P21" s="403">
        <v>17</v>
      </c>
      <c r="Q21" s="72"/>
      <c r="R21" s="66"/>
      <c r="S21" s="66"/>
      <c r="T21" s="66"/>
      <c r="U21" s="66"/>
      <c r="V21" s="66"/>
      <c r="W21" s="66"/>
      <c r="X21" s="66"/>
      <c r="Y21" s="66"/>
      <c r="Z21" s="66"/>
    </row>
    <row r="22" spans="2:26" ht="20.25" customHeight="1" x14ac:dyDescent="0.3">
      <c r="B22" s="516"/>
      <c r="C22" s="521"/>
      <c r="D22" s="521"/>
      <c r="E22" s="403">
        <v>18</v>
      </c>
      <c r="F22" s="280" t="s">
        <v>660</v>
      </c>
      <c r="G22" s="108" t="s">
        <v>661</v>
      </c>
      <c r="H22" s="109"/>
      <c r="I22" s="113">
        <f t="shared" si="3"/>
        <v>5</v>
      </c>
      <c r="J22" s="103"/>
      <c r="K22" s="492"/>
      <c r="L22" s="492"/>
      <c r="M22" s="492"/>
      <c r="N22" s="492"/>
      <c r="O22" s="492"/>
      <c r="P22" s="89">
        <v>18</v>
      </c>
      <c r="Q22" s="106"/>
      <c r="R22" s="4"/>
      <c r="S22" s="4"/>
      <c r="T22" s="4"/>
      <c r="U22" s="4"/>
      <c r="V22" s="4"/>
      <c r="W22" s="4"/>
      <c r="X22" s="4"/>
      <c r="Y22" s="4"/>
      <c r="Z22" s="4"/>
    </row>
    <row r="23" spans="2:26" ht="20.25" customHeight="1" x14ac:dyDescent="0.3">
      <c r="B23" s="516"/>
      <c r="C23" s="521"/>
      <c r="D23" s="521"/>
      <c r="E23" s="403">
        <v>19</v>
      </c>
      <c r="F23" s="280" t="s">
        <v>662</v>
      </c>
      <c r="G23" s="108" t="s">
        <v>663</v>
      </c>
      <c r="H23" s="109"/>
      <c r="I23" s="113">
        <f t="shared" si="3"/>
        <v>5</v>
      </c>
      <c r="J23" s="103"/>
      <c r="K23" s="492"/>
      <c r="L23" s="492"/>
      <c r="M23" s="492"/>
      <c r="N23" s="492"/>
      <c r="O23" s="492"/>
      <c r="P23" s="403">
        <v>19</v>
      </c>
      <c r="Q23" s="106"/>
      <c r="R23" s="4"/>
      <c r="S23" s="4"/>
      <c r="T23" s="4"/>
      <c r="U23" s="4"/>
      <c r="V23" s="4"/>
      <c r="W23" s="4"/>
      <c r="X23" s="4"/>
      <c r="Y23" s="4"/>
      <c r="Z23" s="4"/>
    </row>
    <row r="24" spans="2:26" ht="20.25" customHeight="1" x14ac:dyDescent="0.3">
      <c r="B24" s="516"/>
      <c r="C24" s="521"/>
      <c r="D24" s="521"/>
      <c r="E24" s="403">
        <v>20</v>
      </c>
      <c r="F24" s="282" t="s">
        <v>1647</v>
      </c>
      <c r="G24" s="125"/>
      <c r="H24" s="126"/>
      <c r="I24" s="113">
        <f>4+(1)</f>
        <v>5</v>
      </c>
      <c r="J24" s="103"/>
      <c r="K24" s="492"/>
      <c r="L24" s="492"/>
      <c r="M24" s="492"/>
      <c r="N24" s="492"/>
      <c r="O24" s="492"/>
      <c r="P24" s="89">
        <v>20</v>
      </c>
      <c r="Q24" s="106"/>
      <c r="R24" s="4"/>
      <c r="S24" s="4"/>
      <c r="T24" s="4"/>
      <c r="U24" s="4"/>
      <c r="V24" s="4"/>
      <c r="W24" s="4"/>
      <c r="X24" s="4"/>
      <c r="Y24" s="4"/>
      <c r="Z24" s="4"/>
    </row>
    <row r="25" spans="2:26" ht="20.25" customHeight="1" x14ac:dyDescent="0.3">
      <c r="B25" s="516"/>
      <c r="C25" s="521"/>
      <c r="D25" s="521"/>
      <c r="E25" s="403">
        <v>21</v>
      </c>
      <c r="F25" s="280" t="s">
        <v>2352</v>
      </c>
      <c r="G25" s="108"/>
      <c r="H25" s="109" t="s">
        <v>2353</v>
      </c>
      <c r="I25" s="113">
        <v>5</v>
      </c>
      <c r="J25" s="103">
        <v>1</v>
      </c>
      <c r="K25" s="492"/>
      <c r="L25" s="492"/>
      <c r="M25" s="492"/>
      <c r="N25" s="492"/>
      <c r="O25" s="492"/>
      <c r="P25" s="403">
        <v>21</v>
      </c>
      <c r="Q25" s="248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2:26" ht="20.25" customHeight="1" x14ac:dyDescent="0.3">
      <c r="B26" s="516"/>
      <c r="C26" s="521"/>
      <c r="D26" s="521"/>
      <c r="E26" s="403">
        <v>22</v>
      </c>
      <c r="F26" s="280" t="s">
        <v>2339</v>
      </c>
      <c r="G26" s="85"/>
      <c r="H26" s="35" t="s">
        <v>2340</v>
      </c>
      <c r="I26" s="113">
        <v>5</v>
      </c>
      <c r="J26" s="89">
        <v>2</v>
      </c>
      <c r="K26" s="492"/>
      <c r="L26" s="492"/>
      <c r="M26" s="492"/>
      <c r="N26" s="492"/>
      <c r="O26" s="492"/>
      <c r="P26" s="89">
        <v>22</v>
      </c>
      <c r="Q26" s="252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2:26" ht="20.25" customHeight="1" x14ac:dyDescent="0.3">
      <c r="B27" s="516"/>
      <c r="C27" s="521"/>
      <c r="D27" s="521"/>
      <c r="E27" s="403">
        <v>23</v>
      </c>
      <c r="F27" s="280" t="s">
        <v>674</v>
      </c>
      <c r="G27" s="85"/>
      <c r="H27" s="85"/>
      <c r="I27" s="113">
        <f t="shared" ref="I27" si="4">5+(1)</f>
        <v>6</v>
      </c>
      <c r="J27" s="89"/>
      <c r="K27" s="492"/>
      <c r="L27" s="492"/>
      <c r="M27" s="492"/>
      <c r="N27" s="492"/>
      <c r="O27" s="492"/>
      <c r="P27" s="403">
        <v>23</v>
      </c>
      <c r="Q27" s="72"/>
      <c r="R27" s="72"/>
      <c r="S27" s="66"/>
      <c r="T27" s="66"/>
      <c r="U27" s="66"/>
      <c r="V27" s="66"/>
      <c r="W27" s="66"/>
      <c r="X27" s="66"/>
      <c r="Y27" s="66"/>
      <c r="Z27" s="66"/>
    </row>
    <row r="28" spans="2:26" ht="21.75" customHeight="1" x14ac:dyDescent="0.3">
      <c r="B28" s="516"/>
      <c r="C28" s="521"/>
      <c r="D28" s="521"/>
      <c r="E28" s="403">
        <v>24</v>
      </c>
      <c r="F28" s="280" t="s">
        <v>1233</v>
      </c>
      <c r="G28" s="85" t="s">
        <v>1234</v>
      </c>
      <c r="H28" s="85"/>
      <c r="I28" s="113">
        <f>5+(1)</f>
        <v>6</v>
      </c>
      <c r="J28" s="89"/>
      <c r="K28" s="492"/>
      <c r="L28" s="492"/>
      <c r="M28" s="492"/>
      <c r="N28" s="492"/>
      <c r="O28" s="492"/>
      <c r="P28" s="89">
        <v>24</v>
      </c>
      <c r="Q28" s="106"/>
      <c r="R28" s="106"/>
      <c r="S28" s="4"/>
      <c r="T28" s="4"/>
      <c r="U28" s="4"/>
      <c r="V28" s="4"/>
      <c r="W28" s="4"/>
      <c r="X28" s="4"/>
      <c r="Y28" s="4"/>
      <c r="Z28" s="4"/>
    </row>
    <row r="29" spans="2:26" ht="21.75" customHeight="1" x14ac:dyDescent="0.3">
      <c r="B29" s="517"/>
      <c r="C29" s="522"/>
      <c r="D29" s="522"/>
      <c r="E29" s="403">
        <v>25</v>
      </c>
      <c r="F29" s="280" t="s">
        <v>2341</v>
      </c>
      <c r="G29" s="85"/>
      <c r="H29" s="35" t="s">
        <v>2340</v>
      </c>
      <c r="I29" s="113">
        <v>6</v>
      </c>
      <c r="J29" s="89">
        <v>1</v>
      </c>
      <c r="K29" s="492"/>
      <c r="L29" s="492"/>
      <c r="M29" s="492"/>
      <c r="N29" s="492"/>
      <c r="O29" s="492"/>
      <c r="P29" s="403">
        <v>25</v>
      </c>
      <c r="Q29" s="106"/>
      <c r="R29" s="106"/>
      <c r="S29" s="4"/>
      <c r="T29" s="4"/>
      <c r="U29" s="4"/>
      <c r="V29" s="4"/>
      <c r="W29" s="4"/>
      <c r="X29" s="4"/>
      <c r="Y29" s="4"/>
      <c r="Z29" s="4"/>
    </row>
    <row r="32" spans="2:26" ht="20.25" x14ac:dyDescent="0.3">
      <c r="B32" s="529">
        <v>22</v>
      </c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</row>
  </sheetData>
  <mergeCells count="45">
    <mergeCell ref="P3:Z3"/>
    <mergeCell ref="B1:Z1"/>
    <mergeCell ref="B2:H2"/>
    <mergeCell ref="I2:N2"/>
    <mergeCell ref="O2:T2"/>
    <mergeCell ref="U2:X2"/>
    <mergeCell ref="Y2:Z2"/>
    <mergeCell ref="H3:H4"/>
    <mergeCell ref="K19:O19"/>
    <mergeCell ref="I3:I4"/>
    <mergeCell ref="J3:J4"/>
    <mergeCell ref="K3:O4"/>
    <mergeCell ref="B3:B4"/>
    <mergeCell ref="C3:C4"/>
    <mergeCell ref="D3:D4"/>
    <mergeCell ref="E3:E4"/>
    <mergeCell ref="F3:G3"/>
    <mergeCell ref="D6:D29"/>
    <mergeCell ref="C6:C29"/>
    <mergeCell ref="B6:B29"/>
    <mergeCell ref="K27:O27"/>
    <mergeCell ref="K5:O5"/>
    <mergeCell ref="K6:O6"/>
    <mergeCell ref="K7:O7"/>
    <mergeCell ref="B32:Z32"/>
    <mergeCell ref="K25:O25"/>
    <mergeCell ref="K26:O26"/>
    <mergeCell ref="K29:O29"/>
    <mergeCell ref="K20:O20"/>
    <mergeCell ref="K22:O22"/>
    <mergeCell ref="K23:O23"/>
    <mergeCell ref="K24:O24"/>
    <mergeCell ref="K21:O21"/>
    <mergeCell ref="K28:O28"/>
    <mergeCell ref="K8:O8"/>
    <mergeCell ref="K9:O9"/>
    <mergeCell ref="K14:O14"/>
    <mergeCell ref="K17:O17"/>
    <mergeCell ref="K18:O18"/>
    <mergeCell ref="K10:O10"/>
    <mergeCell ref="K11:O11"/>
    <mergeCell ref="K12:O12"/>
    <mergeCell ref="K13:O13"/>
    <mergeCell ref="K16:O16"/>
    <mergeCell ref="K15:O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topLeftCell="A13" zoomScale="90" zoomScaleNormal="90" workbookViewId="0">
      <selection activeCell="AE38" sqref="AE3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625" style="7" customWidth="1"/>
    <col min="9" max="9" width="5" customWidth="1"/>
    <col min="10" max="10" width="3.375" customWidth="1"/>
    <col min="11" max="13" width="3" customWidth="1"/>
    <col min="14" max="26" width="3.625" customWidth="1"/>
  </cols>
  <sheetData>
    <row r="1" spans="2:26" ht="38.25" x14ac:dyDescent="0.3">
      <c r="B1" s="496" t="s">
        <v>1475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2459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184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customHeight="1" x14ac:dyDescent="0.3">
      <c r="B5" s="500"/>
      <c r="C5" s="579" t="s">
        <v>2179</v>
      </c>
      <c r="D5" s="579" t="s">
        <v>2180</v>
      </c>
      <c r="E5" s="172">
        <v>1</v>
      </c>
      <c r="F5" s="41" t="s">
        <v>694</v>
      </c>
      <c r="G5" s="108" t="s">
        <v>695</v>
      </c>
      <c r="H5" s="108"/>
      <c r="I5" s="113">
        <f>7+(1)</f>
        <v>8</v>
      </c>
      <c r="J5" s="89"/>
      <c r="K5" s="492"/>
      <c r="L5" s="492"/>
      <c r="M5" s="492"/>
      <c r="N5" s="492"/>
      <c r="O5" s="492"/>
      <c r="P5" s="172">
        <v>1</v>
      </c>
      <c r="Q5" s="106"/>
      <c r="R5" s="106"/>
      <c r="S5" s="4"/>
      <c r="T5" s="4"/>
      <c r="U5" s="4"/>
      <c r="V5" s="4"/>
      <c r="W5" s="4"/>
      <c r="X5" s="4"/>
      <c r="Y5" s="4"/>
      <c r="Z5" s="4"/>
    </row>
    <row r="6" spans="2:26" ht="20.25" customHeight="1" x14ac:dyDescent="0.3">
      <c r="B6" s="500"/>
      <c r="C6" s="579"/>
      <c r="D6" s="579"/>
      <c r="E6" s="172">
        <v>2</v>
      </c>
      <c r="F6" s="41" t="s">
        <v>696</v>
      </c>
      <c r="G6" s="107" t="s">
        <v>697</v>
      </c>
      <c r="H6" s="108"/>
      <c r="I6" s="113">
        <f>7+(1)</f>
        <v>8</v>
      </c>
      <c r="J6" s="89"/>
      <c r="K6" s="492"/>
      <c r="L6" s="492"/>
      <c r="M6" s="492"/>
      <c r="N6" s="492"/>
      <c r="O6" s="492"/>
      <c r="P6" s="172">
        <v>2</v>
      </c>
      <c r="Q6" s="106"/>
      <c r="R6" s="106"/>
      <c r="S6" s="4"/>
      <c r="T6" s="4"/>
      <c r="U6" s="4"/>
      <c r="V6" s="4"/>
      <c r="W6" s="4"/>
      <c r="X6" s="4"/>
      <c r="Y6" s="4"/>
      <c r="Z6" s="4"/>
    </row>
    <row r="7" spans="2:26" ht="20.25" customHeight="1" x14ac:dyDescent="0.3">
      <c r="B7" s="500"/>
      <c r="C7" s="579"/>
      <c r="D7" s="579"/>
      <c r="E7" s="325">
        <v>3</v>
      </c>
      <c r="F7" s="41" t="s">
        <v>776</v>
      </c>
      <c r="G7" s="108"/>
      <c r="H7" s="108"/>
      <c r="I7" s="113">
        <f>7+(1)</f>
        <v>8</v>
      </c>
      <c r="J7" s="89"/>
      <c r="K7" s="492"/>
      <c r="L7" s="492"/>
      <c r="M7" s="492"/>
      <c r="N7" s="492"/>
      <c r="O7" s="492"/>
      <c r="P7" s="325">
        <v>3</v>
      </c>
      <c r="Q7" s="106"/>
      <c r="R7" s="106"/>
      <c r="S7" s="4"/>
      <c r="T7" s="4"/>
      <c r="U7" s="4"/>
      <c r="V7" s="4"/>
      <c r="W7" s="4"/>
      <c r="X7" s="4"/>
      <c r="Y7" s="4"/>
      <c r="Z7" s="4"/>
    </row>
    <row r="8" spans="2:26" ht="20.25" customHeight="1" x14ac:dyDescent="0.3">
      <c r="B8" s="500"/>
      <c r="C8" s="579"/>
      <c r="D8" s="579"/>
      <c r="E8" s="325">
        <v>4</v>
      </c>
      <c r="F8" s="35" t="s">
        <v>2181</v>
      </c>
      <c r="G8" s="35" t="s">
        <v>2182</v>
      </c>
      <c r="H8" s="35" t="s">
        <v>1874</v>
      </c>
      <c r="I8" s="113">
        <f>7+(1)</f>
        <v>8</v>
      </c>
      <c r="J8" s="52"/>
      <c r="K8" s="528"/>
      <c r="L8" s="528"/>
      <c r="M8" s="528"/>
      <c r="N8" s="528"/>
      <c r="O8" s="528"/>
      <c r="P8" s="325">
        <v>4</v>
      </c>
      <c r="Q8" s="106"/>
      <c r="R8" s="106"/>
      <c r="S8" s="4"/>
      <c r="T8" s="4"/>
      <c r="U8" s="4"/>
      <c r="V8" s="4"/>
      <c r="W8" s="4"/>
      <c r="X8" s="4"/>
      <c r="Y8" s="4"/>
      <c r="Z8" s="4"/>
    </row>
    <row r="9" spans="2:26" ht="20.25" customHeight="1" x14ac:dyDescent="0.3">
      <c r="B9" s="500"/>
      <c r="C9" s="579"/>
      <c r="D9" s="579"/>
      <c r="E9" s="325">
        <v>5</v>
      </c>
      <c r="F9" s="35" t="s">
        <v>2183</v>
      </c>
      <c r="G9" s="35" t="s">
        <v>2184</v>
      </c>
      <c r="H9" s="35" t="s">
        <v>1643</v>
      </c>
      <c r="I9" s="113">
        <f>7+(1)</f>
        <v>8</v>
      </c>
      <c r="J9" s="52"/>
      <c r="K9" s="528"/>
      <c r="L9" s="528"/>
      <c r="M9" s="528"/>
      <c r="N9" s="528"/>
      <c r="O9" s="528"/>
      <c r="P9" s="325">
        <v>5</v>
      </c>
      <c r="Q9" s="106"/>
      <c r="R9" s="106"/>
      <c r="S9" s="4"/>
      <c r="T9" s="4"/>
      <c r="U9" s="4"/>
      <c r="V9" s="4"/>
      <c r="W9" s="4"/>
      <c r="X9" s="4"/>
      <c r="Y9" s="4"/>
      <c r="Z9" s="4"/>
    </row>
    <row r="10" spans="2:26" ht="20.25" customHeight="1" x14ac:dyDescent="0.3">
      <c r="B10" s="500"/>
      <c r="C10" s="579"/>
      <c r="D10" s="579"/>
      <c r="E10" s="325">
        <v>6</v>
      </c>
      <c r="F10" s="8" t="s">
        <v>678</v>
      </c>
      <c r="G10" s="85" t="s">
        <v>679</v>
      </c>
      <c r="H10" s="85"/>
      <c r="I10" s="113">
        <f t="shared" ref="I10:I18" si="0">8+(1)</f>
        <v>9</v>
      </c>
      <c r="J10" s="89"/>
      <c r="K10" s="492"/>
      <c r="L10" s="492"/>
      <c r="M10" s="492"/>
      <c r="N10" s="492"/>
      <c r="O10" s="492"/>
      <c r="P10" s="325">
        <v>6</v>
      </c>
      <c r="Q10" s="164"/>
      <c r="R10" s="164"/>
      <c r="S10" s="169"/>
      <c r="T10" s="169"/>
      <c r="U10" s="169"/>
      <c r="V10" s="169"/>
      <c r="W10" s="169"/>
      <c r="X10" s="169"/>
      <c r="Y10" s="169"/>
      <c r="Z10" s="169"/>
    </row>
    <row r="11" spans="2:26" ht="20.25" customHeight="1" x14ac:dyDescent="0.3">
      <c r="B11" s="500"/>
      <c r="C11" s="579"/>
      <c r="D11" s="579"/>
      <c r="E11" s="325">
        <v>7</v>
      </c>
      <c r="F11" s="8" t="s">
        <v>680</v>
      </c>
      <c r="G11" s="85" t="s">
        <v>681</v>
      </c>
      <c r="H11" s="85"/>
      <c r="I11" s="113">
        <f t="shared" si="0"/>
        <v>9</v>
      </c>
      <c r="J11" s="89"/>
      <c r="K11" s="492"/>
      <c r="L11" s="492"/>
      <c r="M11" s="492"/>
      <c r="N11" s="492"/>
      <c r="O11" s="492"/>
      <c r="P11" s="325">
        <v>7</v>
      </c>
      <c r="Q11" s="164"/>
      <c r="R11" s="164"/>
      <c r="S11" s="169"/>
      <c r="T11" s="169"/>
      <c r="U11" s="169"/>
      <c r="V11" s="169"/>
      <c r="W11" s="169"/>
      <c r="X11" s="169"/>
      <c r="Y11" s="169"/>
      <c r="Z11" s="169"/>
    </row>
    <row r="12" spans="2:26" ht="20.25" customHeight="1" x14ac:dyDescent="0.3">
      <c r="B12" s="500"/>
      <c r="C12" s="579"/>
      <c r="D12" s="579"/>
      <c r="E12" s="325">
        <v>8</v>
      </c>
      <c r="F12" s="8" t="s">
        <v>682</v>
      </c>
      <c r="G12" s="85" t="s">
        <v>683</v>
      </c>
      <c r="H12" s="85"/>
      <c r="I12" s="113">
        <f t="shared" si="0"/>
        <v>9</v>
      </c>
      <c r="J12" s="89"/>
      <c r="K12" s="492"/>
      <c r="L12" s="492"/>
      <c r="M12" s="492"/>
      <c r="N12" s="492"/>
      <c r="O12" s="492"/>
      <c r="P12" s="325">
        <v>8</v>
      </c>
      <c r="Q12" s="164"/>
      <c r="R12" s="164"/>
      <c r="S12" s="169"/>
      <c r="T12" s="169"/>
      <c r="U12" s="169"/>
      <c r="V12" s="169"/>
      <c r="W12" s="169"/>
      <c r="X12" s="169"/>
      <c r="Y12" s="169"/>
      <c r="Z12" s="169"/>
    </row>
    <row r="13" spans="2:26" ht="20.25" customHeight="1" x14ac:dyDescent="0.3">
      <c r="B13" s="500"/>
      <c r="C13" s="579"/>
      <c r="D13" s="579"/>
      <c r="E13" s="325">
        <v>9</v>
      </c>
      <c r="F13" s="8" t="s">
        <v>684</v>
      </c>
      <c r="G13" s="85" t="s">
        <v>685</v>
      </c>
      <c r="H13" s="85"/>
      <c r="I13" s="113">
        <f t="shared" si="0"/>
        <v>9</v>
      </c>
      <c r="J13" s="89"/>
      <c r="K13" s="492"/>
      <c r="L13" s="492"/>
      <c r="M13" s="492"/>
      <c r="N13" s="492"/>
      <c r="O13" s="492"/>
      <c r="P13" s="325">
        <v>9</v>
      </c>
      <c r="Q13" s="106"/>
      <c r="R13" s="106"/>
      <c r="S13" s="4"/>
      <c r="T13" s="4"/>
      <c r="U13" s="4"/>
      <c r="V13" s="4"/>
      <c r="W13" s="4"/>
      <c r="X13" s="4"/>
      <c r="Y13" s="4"/>
      <c r="Z13" s="4"/>
    </row>
    <row r="14" spans="2:26" ht="20.25" customHeight="1" x14ac:dyDescent="0.3">
      <c r="B14" s="500"/>
      <c r="C14" s="579"/>
      <c r="D14" s="579"/>
      <c r="E14" s="325">
        <v>10</v>
      </c>
      <c r="F14" s="9" t="s">
        <v>687</v>
      </c>
      <c r="G14" s="87" t="s">
        <v>688</v>
      </c>
      <c r="H14" s="87"/>
      <c r="I14" s="113">
        <f t="shared" si="0"/>
        <v>9</v>
      </c>
      <c r="J14" s="89"/>
      <c r="K14" s="492"/>
      <c r="L14" s="492"/>
      <c r="M14" s="492"/>
      <c r="N14" s="492"/>
      <c r="O14" s="492"/>
      <c r="P14" s="325">
        <v>10</v>
      </c>
      <c r="Q14" s="106"/>
      <c r="R14" s="106"/>
      <c r="S14" s="4"/>
      <c r="T14" s="4"/>
      <c r="U14" s="4"/>
      <c r="V14" s="4"/>
      <c r="W14" s="4"/>
      <c r="X14" s="4"/>
      <c r="Y14" s="4"/>
      <c r="Z14" s="4"/>
    </row>
    <row r="15" spans="2:26" ht="20.25" customHeight="1" x14ac:dyDescent="0.3">
      <c r="B15" s="500"/>
      <c r="C15" s="579"/>
      <c r="D15" s="579"/>
      <c r="E15" s="325">
        <v>11</v>
      </c>
      <c r="F15" s="9" t="s">
        <v>689</v>
      </c>
      <c r="G15" s="87" t="s">
        <v>690</v>
      </c>
      <c r="H15" s="87"/>
      <c r="I15" s="113">
        <f t="shared" si="0"/>
        <v>9</v>
      </c>
      <c r="J15" s="89"/>
      <c r="K15" s="492"/>
      <c r="L15" s="492"/>
      <c r="M15" s="492"/>
      <c r="N15" s="492"/>
      <c r="O15" s="492"/>
      <c r="P15" s="325">
        <v>11</v>
      </c>
      <c r="Q15" s="106"/>
      <c r="R15" s="106"/>
      <c r="S15" s="4"/>
      <c r="T15" s="4"/>
      <c r="U15" s="4"/>
      <c r="V15" s="4"/>
      <c r="W15" s="4"/>
      <c r="X15" s="4"/>
      <c r="Y15" s="4"/>
      <c r="Z15" s="4"/>
    </row>
    <row r="16" spans="2:26" ht="20.25" customHeight="1" x14ac:dyDescent="0.3">
      <c r="B16" s="500"/>
      <c r="C16" s="579"/>
      <c r="D16" s="579"/>
      <c r="E16" s="325">
        <v>12</v>
      </c>
      <c r="F16" s="8" t="s">
        <v>691</v>
      </c>
      <c r="G16" s="95"/>
      <c r="H16" s="95"/>
      <c r="I16" s="113">
        <f t="shared" si="0"/>
        <v>9</v>
      </c>
      <c r="J16" s="89"/>
      <c r="K16" s="492"/>
      <c r="L16" s="492"/>
      <c r="M16" s="492"/>
      <c r="N16" s="492"/>
      <c r="O16" s="492"/>
      <c r="P16" s="325">
        <v>12</v>
      </c>
      <c r="Q16" s="106"/>
      <c r="R16" s="106"/>
      <c r="S16" s="4"/>
      <c r="T16" s="4"/>
      <c r="U16" s="4"/>
      <c r="V16" s="4"/>
      <c r="W16" s="4"/>
      <c r="X16" s="4"/>
      <c r="Y16" s="4"/>
      <c r="Z16" s="4"/>
    </row>
    <row r="17" spans="2:26" ht="20.25" customHeight="1" x14ac:dyDescent="0.3">
      <c r="B17" s="500"/>
      <c r="C17" s="579"/>
      <c r="D17" s="579"/>
      <c r="E17" s="325">
        <v>13</v>
      </c>
      <c r="F17" s="15" t="s">
        <v>692</v>
      </c>
      <c r="G17" s="120"/>
      <c r="H17" s="120"/>
      <c r="I17" s="215">
        <f t="shared" si="0"/>
        <v>9</v>
      </c>
      <c r="J17" s="89"/>
      <c r="K17" s="492"/>
      <c r="L17" s="492"/>
      <c r="M17" s="492"/>
      <c r="N17" s="492"/>
      <c r="O17" s="492"/>
      <c r="P17" s="325">
        <v>13</v>
      </c>
      <c r="Q17" s="106"/>
      <c r="R17" s="106"/>
      <c r="S17" s="4"/>
      <c r="T17" s="4"/>
      <c r="U17" s="4"/>
      <c r="V17" s="4"/>
      <c r="W17" s="4"/>
      <c r="X17" s="4"/>
      <c r="Y17" s="4"/>
      <c r="Z17" s="4"/>
    </row>
    <row r="18" spans="2:26" ht="20.25" customHeight="1" x14ac:dyDescent="0.3">
      <c r="B18" s="500"/>
      <c r="C18" s="579"/>
      <c r="D18" s="579"/>
      <c r="E18" s="325">
        <v>14</v>
      </c>
      <c r="F18" s="172" t="s">
        <v>693</v>
      </c>
      <c r="G18" s="89"/>
      <c r="H18" s="89"/>
      <c r="I18" s="113">
        <f t="shared" si="0"/>
        <v>9</v>
      </c>
      <c r="J18" s="89"/>
      <c r="K18" s="492"/>
      <c r="L18" s="492"/>
      <c r="M18" s="492"/>
      <c r="N18" s="492"/>
      <c r="O18" s="492"/>
      <c r="P18" s="325">
        <v>14</v>
      </c>
      <c r="Q18" s="106"/>
      <c r="R18" s="106"/>
      <c r="S18" s="4"/>
      <c r="T18" s="4"/>
      <c r="U18" s="4"/>
      <c r="V18" s="4"/>
      <c r="W18" s="4"/>
      <c r="X18" s="4"/>
      <c r="Y18" s="4"/>
      <c r="Z18" s="4"/>
    </row>
    <row r="19" spans="2:26" ht="23.25" customHeight="1" x14ac:dyDescent="0.3">
      <c r="B19" s="500"/>
      <c r="C19" s="579"/>
      <c r="D19" s="579"/>
      <c r="E19" s="325">
        <v>15</v>
      </c>
      <c r="F19" s="35" t="s">
        <v>2185</v>
      </c>
      <c r="G19" s="103"/>
      <c r="H19" s="103"/>
      <c r="I19" s="113">
        <f>8+(1)</f>
        <v>9</v>
      </c>
      <c r="J19" s="103"/>
      <c r="K19" s="492"/>
      <c r="L19" s="492"/>
      <c r="M19" s="492"/>
      <c r="N19" s="492"/>
      <c r="O19" s="492"/>
      <c r="P19" s="325">
        <v>15</v>
      </c>
      <c r="Q19" s="106"/>
      <c r="R19" s="106"/>
      <c r="S19" s="4"/>
      <c r="T19" s="4"/>
      <c r="U19" s="4"/>
      <c r="V19" s="4"/>
      <c r="W19" s="4"/>
      <c r="X19" s="4"/>
      <c r="Y19" s="4"/>
      <c r="Z19" s="4"/>
    </row>
    <row r="20" spans="2:26" ht="23.25" customHeight="1" x14ac:dyDescent="0.3">
      <c r="B20" s="500"/>
      <c r="C20" s="579"/>
      <c r="D20" s="579"/>
      <c r="E20" s="325">
        <v>16</v>
      </c>
      <c r="F20" s="172" t="s">
        <v>883</v>
      </c>
      <c r="G20" s="85" t="s">
        <v>884</v>
      </c>
      <c r="H20" s="85"/>
      <c r="I20" s="113">
        <f>8+(1)</f>
        <v>9</v>
      </c>
      <c r="J20" s="89"/>
      <c r="K20" s="492"/>
      <c r="L20" s="492"/>
      <c r="M20" s="492"/>
      <c r="N20" s="492"/>
      <c r="O20" s="492"/>
      <c r="P20" s="325">
        <v>16</v>
      </c>
      <c r="Q20" s="106"/>
      <c r="R20" s="106"/>
      <c r="S20" s="4"/>
      <c r="T20" s="4"/>
      <c r="U20" s="4"/>
      <c r="V20" s="4"/>
      <c r="W20" s="4"/>
      <c r="X20" s="4"/>
      <c r="Y20" s="4"/>
      <c r="Z20" s="4"/>
    </row>
    <row r="21" spans="2:26" ht="23.25" customHeight="1" x14ac:dyDescent="0.3">
      <c r="B21" s="500"/>
      <c r="C21" s="579"/>
      <c r="D21" s="579"/>
      <c r="E21" s="325">
        <v>17</v>
      </c>
      <c r="F21" s="35" t="s">
        <v>2186</v>
      </c>
      <c r="G21" s="35" t="s">
        <v>2187</v>
      </c>
      <c r="H21" s="35" t="s">
        <v>1643</v>
      </c>
      <c r="I21" s="113">
        <f>8+(1)</f>
        <v>9</v>
      </c>
      <c r="J21" s="52"/>
      <c r="K21" s="528"/>
      <c r="L21" s="528"/>
      <c r="M21" s="528"/>
      <c r="N21" s="528"/>
      <c r="O21" s="528"/>
      <c r="P21" s="325">
        <v>17</v>
      </c>
      <c r="Q21" s="106"/>
      <c r="R21" s="106"/>
      <c r="S21" s="4"/>
      <c r="T21" s="4"/>
      <c r="U21" s="4"/>
      <c r="V21" s="4"/>
      <c r="W21" s="4"/>
      <c r="X21" s="4"/>
      <c r="Y21" s="4"/>
      <c r="Z21" s="4"/>
    </row>
    <row r="22" spans="2:26" ht="23.25" customHeight="1" x14ac:dyDescent="0.3">
      <c r="B22" s="500"/>
      <c r="C22" s="579"/>
      <c r="D22" s="579"/>
      <c r="E22" s="325">
        <v>18</v>
      </c>
      <c r="F22" s="35" t="s">
        <v>2188</v>
      </c>
      <c r="G22" s="35" t="s">
        <v>2189</v>
      </c>
      <c r="H22" s="35" t="s">
        <v>2016</v>
      </c>
      <c r="I22" s="113">
        <f>8+(1)</f>
        <v>9</v>
      </c>
      <c r="J22" s="52"/>
      <c r="K22" s="528"/>
      <c r="L22" s="528"/>
      <c r="M22" s="528"/>
      <c r="N22" s="528"/>
      <c r="O22" s="528"/>
      <c r="P22" s="325">
        <v>18</v>
      </c>
      <c r="Q22" s="106"/>
      <c r="R22" s="106"/>
      <c r="S22" s="4"/>
      <c r="T22" s="4"/>
      <c r="U22" s="4"/>
      <c r="V22" s="4"/>
      <c r="W22" s="4"/>
      <c r="X22" s="4"/>
      <c r="Y22" s="4"/>
      <c r="Z22" s="4"/>
    </row>
    <row r="23" spans="2:26" ht="23.25" customHeight="1" x14ac:dyDescent="0.3">
      <c r="B23" s="500"/>
      <c r="C23" s="579"/>
      <c r="D23" s="579"/>
      <c r="E23" s="325">
        <v>19</v>
      </c>
      <c r="F23" s="8" t="s">
        <v>462</v>
      </c>
      <c r="G23" s="85" t="s">
        <v>463</v>
      </c>
      <c r="H23" s="85"/>
      <c r="I23" s="113">
        <f>8+(1)</f>
        <v>9</v>
      </c>
      <c r="J23" s="89"/>
      <c r="K23" s="491"/>
      <c r="L23" s="492"/>
      <c r="M23" s="492"/>
      <c r="N23" s="492"/>
      <c r="O23" s="492"/>
      <c r="P23" s="325">
        <v>19</v>
      </c>
      <c r="Q23" s="106"/>
      <c r="R23" s="106"/>
      <c r="S23" s="4"/>
      <c r="T23" s="4"/>
      <c r="U23" s="4"/>
      <c r="V23" s="4"/>
      <c r="W23" s="4"/>
      <c r="X23" s="4"/>
      <c r="Y23" s="4"/>
      <c r="Z23" s="4"/>
    </row>
    <row r="24" spans="2:26" ht="21" customHeight="1" x14ac:dyDescent="0.3">
      <c r="B24" s="500"/>
      <c r="C24" s="579"/>
      <c r="D24" s="579"/>
      <c r="E24" s="325">
        <v>20</v>
      </c>
      <c r="F24" s="280" t="s">
        <v>698</v>
      </c>
      <c r="G24" s="95" t="s">
        <v>699</v>
      </c>
      <c r="H24" s="95"/>
      <c r="I24" s="113">
        <f t="shared" ref="I24:I37" si="1">9+(1)</f>
        <v>10</v>
      </c>
      <c r="J24" s="89"/>
      <c r="K24" s="491"/>
      <c r="L24" s="492"/>
      <c r="M24" s="492"/>
      <c r="N24" s="492"/>
      <c r="O24" s="492"/>
      <c r="P24" s="325">
        <v>20</v>
      </c>
      <c r="Q24" s="164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2:26" ht="21" customHeight="1" x14ac:dyDescent="0.3">
      <c r="B25" s="500"/>
      <c r="C25" s="579"/>
      <c r="D25" s="579"/>
      <c r="E25" s="325">
        <v>21</v>
      </c>
      <c r="F25" s="8" t="s">
        <v>700</v>
      </c>
      <c r="G25" s="85" t="s">
        <v>701</v>
      </c>
      <c r="H25" s="85"/>
      <c r="I25" s="113">
        <f t="shared" si="1"/>
        <v>10</v>
      </c>
      <c r="J25" s="89"/>
      <c r="K25" s="491"/>
      <c r="L25" s="492"/>
      <c r="M25" s="492"/>
      <c r="N25" s="492"/>
      <c r="O25" s="492"/>
      <c r="P25" s="325">
        <v>21</v>
      </c>
      <c r="Q25" s="164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2:26" ht="21" customHeight="1" x14ac:dyDescent="0.3">
      <c r="B26" s="500"/>
      <c r="C26" s="579"/>
      <c r="D26" s="579"/>
      <c r="E26" s="325">
        <v>22</v>
      </c>
      <c r="F26" s="8" t="s">
        <v>702</v>
      </c>
      <c r="G26" s="85"/>
      <c r="H26" s="85"/>
      <c r="I26" s="113">
        <f t="shared" si="1"/>
        <v>10</v>
      </c>
      <c r="J26" s="89"/>
      <c r="K26" s="491"/>
      <c r="L26" s="492"/>
      <c r="M26" s="492"/>
      <c r="N26" s="492"/>
      <c r="O26" s="492"/>
      <c r="P26" s="325">
        <v>22</v>
      </c>
      <c r="Q26" s="164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2:26" ht="21" customHeight="1" x14ac:dyDescent="0.3">
      <c r="B27" s="500"/>
      <c r="C27" s="579"/>
      <c r="D27" s="579"/>
      <c r="E27" s="325">
        <v>23</v>
      </c>
      <c r="F27" s="8" t="s">
        <v>255</v>
      </c>
      <c r="G27" s="85" t="s">
        <v>703</v>
      </c>
      <c r="H27" s="85"/>
      <c r="I27" s="113">
        <f t="shared" si="1"/>
        <v>10</v>
      </c>
      <c r="J27" s="89"/>
      <c r="K27" s="491"/>
      <c r="L27" s="492"/>
      <c r="M27" s="492"/>
      <c r="N27" s="492"/>
      <c r="O27" s="492"/>
      <c r="P27" s="325">
        <v>23</v>
      </c>
      <c r="Q27" s="164"/>
      <c r="R27" s="169"/>
      <c r="S27" s="169"/>
      <c r="T27" s="169"/>
      <c r="U27" s="169"/>
      <c r="V27" s="169"/>
      <c r="W27" s="169"/>
      <c r="X27" s="169"/>
      <c r="Y27" s="169"/>
      <c r="Z27" s="169"/>
    </row>
    <row r="28" spans="2:26" ht="21" customHeight="1" x14ac:dyDescent="0.3">
      <c r="B28" s="500"/>
      <c r="C28" s="579"/>
      <c r="D28" s="579"/>
      <c r="E28" s="325">
        <v>24</v>
      </c>
      <c r="F28" s="8" t="s">
        <v>704</v>
      </c>
      <c r="G28" s="85" t="s">
        <v>705</v>
      </c>
      <c r="H28" s="85"/>
      <c r="I28" s="113">
        <f t="shared" si="1"/>
        <v>10</v>
      </c>
      <c r="J28" s="89"/>
      <c r="K28" s="491"/>
      <c r="L28" s="492"/>
      <c r="M28" s="492"/>
      <c r="N28" s="492"/>
      <c r="O28" s="492"/>
      <c r="P28" s="325">
        <v>24</v>
      </c>
      <c r="Q28" s="164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2:26" ht="21" customHeight="1" x14ac:dyDescent="0.3">
      <c r="B29" s="500"/>
      <c r="C29" s="579"/>
      <c r="D29" s="579"/>
      <c r="E29" s="325">
        <v>25</v>
      </c>
      <c r="F29" s="9" t="s">
        <v>676</v>
      </c>
      <c r="G29" s="85"/>
      <c r="H29" s="85"/>
      <c r="I29" s="113">
        <f t="shared" si="1"/>
        <v>10</v>
      </c>
      <c r="J29" s="89"/>
      <c r="K29" s="491"/>
      <c r="L29" s="492"/>
      <c r="M29" s="492"/>
      <c r="N29" s="492"/>
      <c r="O29" s="492"/>
      <c r="P29" s="325">
        <v>25</v>
      </c>
      <c r="Q29" s="164"/>
      <c r="R29" s="169"/>
      <c r="S29" s="169"/>
      <c r="T29" s="169"/>
      <c r="U29" s="169"/>
      <c r="V29" s="169"/>
      <c r="W29" s="169"/>
      <c r="X29" s="169"/>
      <c r="Y29" s="169"/>
      <c r="Z29" s="169"/>
    </row>
    <row r="30" spans="2:26" ht="21" customHeight="1" x14ac:dyDescent="0.3">
      <c r="B30" s="500"/>
      <c r="C30" s="579"/>
      <c r="D30" s="579"/>
      <c r="E30" s="325">
        <v>26</v>
      </c>
      <c r="F30" s="8" t="s">
        <v>706</v>
      </c>
      <c r="G30" s="85" t="s">
        <v>707</v>
      </c>
      <c r="H30" s="85"/>
      <c r="I30" s="113">
        <f t="shared" si="1"/>
        <v>10</v>
      </c>
      <c r="J30" s="89"/>
      <c r="K30" s="491"/>
      <c r="L30" s="492"/>
      <c r="M30" s="492"/>
      <c r="N30" s="492"/>
      <c r="O30" s="492"/>
      <c r="P30" s="325">
        <v>26</v>
      </c>
      <c r="Q30" s="164"/>
      <c r="R30" s="169"/>
      <c r="S30" s="169"/>
      <c r="T30" s="169"/>
      <c r="U30" s="169"/>
      <c r="V30" s="169"/>
      <c r="W30" s="169"/>
      <c r="X30" s="169"/>
      <c r="Y30" s="169"/>
      <c r="Z30" s="169"/>
    </row>
    <row r="31" spans="2:26" ht="21" customHeight="1" x14ac:dyDescent="0.3">
      <c r="B31" s="500"/>
      <c r="C31" s="579"/>
      <c r="D31" s="579"/>
      <c r="E31" s="325">
        <v>27</v>
      </c>
      <c r="F31" s="8" t="s">
        <v>708</v>
      </c>
      <c r="G31" s="85"/>
      <c r="H31" s="85"/>
      <c r="I31" s="113">
        <f t="shared" si="1"/>
        <v>10</v>
      </c>
      <c r="J31" s="89"/>
      <c r="K31" s="491"/>
      <c r="L31" s="492"/>
      <c r="M31" s="492"/>
      <c r="N31" s="492"/>
      <c r="O31" s="492"/>
      <c r="P31" s="325">
        <v>27</v>
      </c>
      <c r="Q31" s="164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2:26" ht="21" customHeight="1" x14ac:dyDescent="0.3">
      <c r="B32" s="500"/>
      <c r="C32" s="579"/>
      <c r="D32" s="579"/>
      <c r="E32" s="325">
        <v>28</v>
      </c>
      <c r="F32" s="8" t="s">
        <v>734</v>
      </c>
      <c r="G32" s="85" t="s">
        <v>735</v>
      </c>
      <c r="H32" s="87"/>
      <c r="I32" s="113">
        <f t="shared" si="1"/>
        <v>10</v>
      </c>
      <c r="J32" s="89"/>
      <c r="K32" s="491"/>
      <c r="L32" s="492"/>
      <c r="M32" s="492"/>
      <c r="N32" s="492"/>
      <c r="O32" s="492"/>
      <c r="P32" s="325">
        <v>28</v>
      </c>
      <c r="Q32" s="106"/>
      <c r="R32" s="4"/>
      <c r="S32" s="4"/>
      <c r="T32" s="4"/>
      <c r="U32" s="4"/>
      <c r="V32" s="4"/>
      <c r="W32" s="4"/>
      <c r="X32" s="4"/>
      <c r="Y32" s="4"/>
      <c r="Z32" s="4"/>
    </row>
    <row r="33" spans="2:26" ht="21" customHeight="1" x14ac:dyDescent="0.3">
      <c r="B33" s="500"/>
      <c r="C33" s="579"/>
      <c r="D33" s="579"/>
      <c r="E33" s="325">
        <v>29</v>
      </c>
      <c r="F33" s="220" t="s">
        <v>736</v>
      </c>
      <c r="G33" s="221" t="s">
        <v>737</v>
      </c>
      <c r="H33" s="87"/>
      <c r="I33" s="113">
        <f t="shared" si="1"/>
        <v>10</v>
      </c>
      <c r="J33" s="89"/>
      <c r="K33" s="491"/>
      <c r="L33" s="492"/>
      <c r="M33" s="492"/>
      <c r="N33" s="492"/>
      <c r="O33" s="492"/>
      <c r="P33" s="325">
        <v>29</v>
      </c>
      <c r="Q33" s="106"/>
      <c r="R33" s="4"/>
      <c r="S33" s="4"/>
      <c r="T33" s="4"/>
      <c r="U33" s="4"/>
      <c r="V33" s="4"/>
      <c r="W33" s="4"/>
      <c r="X33" s="4"/>
      <c r="Y33" s="4"/>
      <c r="Z33" s="4"/>
    </row>
    <row r="34" spans="2:26" ht="21" customHeight="1" x14ac:dyDescent="0.3">
      <c r="B34" s="500"/>
      <c r="C34" s="579"/>
      <c r="D34" s="579"/>
      <c r="E34" s="325">
        <v>30</v>
      </c>
      <c r="F34" s="8" t="s">
        <v>913</v>
      </c>
      <c r="G34" s="95" t="s">
        <v>914</v>
      </c>
      <c r="H34" s="87"/>
      <c r="I34" s="113">
        <f t="shared" si="1"/>
        <v>10</v>
      </c>
      <c r="J34" s="89"/>
      <c r="K34" s="491"/>
      <c r="L34" s="492"/>
      <c r="M34" s="492"/>
      <c r="N34" s="492"/>
      <c r="O34" s="492"/>
      <c r="P34" s="325">
        <v>30</v>
      </c>
      <c r="Q34" s="106"/>
      <c r="R34" s="4"/>
      <c r="S34" s="4"/>
      <c r="T34" s="4"/>
      <c r="U34" s="4"/>
      <c r="V34" s="4"/>
      <c r="W34" s="4"/>
      <c r="X34" s="4"/>
      <c r="Y34" s="4"/>
      <c r="Z34" s="4"/>
    </row>
    <row r="35" spans="2:26" ht="22.5" customHeight="1" x14ac:dyDescent="0.3">
      <c r="B35" s="500"/>
      <c r="C35" s="579"/>
      <c r="D35" s="579"/>
      <c r="E35" s="325">
        <v>31</v>
      </c>
      <c r="F35" s="35" t="s">
        <v>2190</v>
      </c>
      <c r="G35" s="35" t="s">
        <v>2191</v>
      </c>
      <c r="H35" s="103"/>
      <c r="I35" s="113">
        <f t="shared" si="1"/>
        <v>10</v>
      </c>
      <c r="J35" s="103"/>
      <c r="K35" s="491"/>
      <c r="L35" s="492"/>
      <c r="M35" s="492"/>
      <c r="N35" s="492"/>
      <c r="O35" s="492"/>
      <c r="P35" s="325">
        <v>31</v>
      </c>
      <c r="Q35" s="106"/>
      <c r="R35" s="106"/>
      <c r="S35" s="106"/>
      <c r="T35" s="106"/>
      <c r="U35" s="4"/>
      <c r="V35" s="4"/>
      <c r="W35" s="4"/>
      <c r="X35" s="4"/>
      <c r="Y35" s="4"/>
      <c r="Z35" s="4"/>
    </row>
    <row r="36" spans="2:26" ht="22.5" customHeight="1" x14ac:dyDescent="0.3">
      <c r="B36" s="500"/>
      <c r="C36" s="579"/>
      <c r="D36" s="579"/>
      <c r="E36" s="325">
        <v>32</v>
      </c>
      <c r="F36" s="41" t="s">
        <v>2192</v>
      </c>
      <c r="G36" s="46"/>
      <c r="H36" s="108"/>
      <c r="I36" s="113">
        <f t="shared" si="1"/>
        <v>10</v>
      </c>
      <c r="J36" s="103"/>
      <c r="K36" s="491"/>
      <c r="L36" s="492"/>
      <c r="M36" s="492"/>
      <c r="N36" s="492"/>
      <c r="O36" s="492"/>
      <c r="P36" s="325">
        <v>32</v>
      </c>
      <c r="Q36" s="106"/>
      <c r="R36" s="106"/>
      <c r="S36" s="106"/>
      <c r="T36" s="106"/>
      <c r="U36" s="4"/>
      <c r="V36" s="4"/>
      <c r="W36" s="4"/>
      <c r="X36" s="4"/>
      <c r="Y36" s="4"/>
      <c r="Z36" s="4"/>
    </row>
    <row r="37" spans="2:26" ht="22.5" customHeight="1" x14ac:dyDescent="0.3">
      <c r="B37" s="500"/>
      <c r="C37" s="579"/>
      <c r="D37" s="579"/>
      <c r="E37" s="325">
        <v>33</v>
      </c>
      <c r="F37" s="35" t="s">
        <v>2193</v>
      </c>
      <c r="G37" s="35" t="s">
        <v>2194</v>
      </c>
      <c r="H37" s="35" t="s">
        <v>1874</v>
      </c>
      <c r="I37" s="113">
        <f t="shared" si="1"/>
        <v>10</v>
      </c>
      <c r="J37" s="52"/>
      <c r="K37" s="528"/>
      <c r="L37" s="528"/>
      <c r="M37" s="528"/>
      <c r="N37" s="528"/>
      <c r="O37" s="528"/>
      <c r="P37" s="325">
        <v>33</v>
      </c>
      <c r="Q37" s="106"/>
      <c r="R37" s="4"/>
      <c r="S37" s="4"/>
      <c r="T37" s="4"/>
      <c r="U37" s="4"/>
      <c r="V37" s="4"/>
      <c r="W37" s="4"/>
      <c r="X37" s="4"/>
      <c r="Y37" s="4"/>
      <c r="Z37" s="4"/>
    </row>
    <row r="38" spans="2:26" ht="19.5" x14ac:dyDescent="0.3">
      <c r="B38" s="500"/>
      <c r="C38" s="579"/>
      <c r="D38" s="579"/>
      <c r="E38" s="325">
        <v>34</v>
      </c>
      <c r="F38" s="28" t="s">
        <v>1280</v>
      </c>
      <c r="G38" s="85" t="s">
        <v>1281</v>
      </c>
      <c r="H38" s="85"/>
      <c r="I38" s="113">
        <f>9+(1)</f>
        <v>10</v>
      </c>
      <c r="J38" s="89"/>
      <c r="K38" s="491"/>
      <c r="L38" s="492"/>
      <c r="M38" s="492"/>
      <c r="N38" s="492"/>
      <c r="O38" s="492"/>
      <c r="P38" s="325">
        <v>34</v>
      </c>
      <c r="Q38" s="106"/>
      <c r="R38" s="4"/>
      <c r="S38" s="4"/>
      <c r="T38" s="4"/>
      <c r="U38" s="4"/>
      <c r="V38" s="4"/>
      <c r="W38" s="4"/>
      <c r="X38" s="4"/>
      <c r="Y38" s="4"/>
      <c r="Z38" s="4"/>
    </row>
    <row r="39" spans="2:26" ht="19.5" x14ac:dyDescent="0.3">
      <c r="B39" s="342"/>
      <c r="C39" s="343"/>
      <c r="D39" s="343"/>
      <c r="E39" s="329"/>
      <c r="F39" s="344"/>
      <c r="G39" s="330"/>
      <c r="H39" s="330"/>
      <c r="I39" s="338"/>
      <c r="J39" s="330"/>
      <c r="K39" s="345"/>
      <c r="L39" s="345"/>
      <c r="M39" s="345"/>
      <c r="N39" s="345"/>
      <c r="O39" s="345"/>
      <c r="P39" s="329"/>
      <c r="Q39" s="346"/>
      <c r="R39" s="339"/>
      <c r="S39" s="339"/>
      <c r="T39" s="339"/>
      <c r="U39" s="339"/>
      <c r="V39" s="339"/>
      <c r="W39" s="339"/>
      <c r="X39" s="339"/>
      <c r="Y39" s="339"/>
      <c r="Z39" s="339"/>
    </row>
    <row r="40" spans="2:26" ht="20.25" x14ac:dyDescent="0.3">
      <c r="B40" s="529">
        <v>23</v>
      </c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29"/>
    </row>
    <row r="41" spans="2:26" x14ac:dyDescent="0.3"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</row>
  </sheetData>
  <mergeCells count="54">
    <mergeCell ref="K17:O17"/>
    <mergeCell ref="K18:O18"/>
    <mergeCell ref="K19:O19"/>
    <mergeCell ref="K36:O36"/>
    <mergeCell ref="K37:O37"/>
    <mergeCell ref="K35:O35"/>
    <mergeCell ref="K30:O30"/>
    <mergeCell ref="K31:O31"/>
    <mergeCell ref="K32:O32"/>
    <mergeCell ref="K33:O33"/>
    <mergeCell ref="P3:Z3"/>
    <mergeCell ref="I3:I4"/>
    <mergeCell ref="J3:J4"/>
    <mergeCell ref="K3:O4"/>
    <mergeCell ref="K29:O29"/>
    <mergeCell ref="K10:O10"/>
    <mergeCell ref="K11:O11"/>
    <mergeCell ref="K12:O12"/>
    <mergeCell ref="K13:O13"/>
    <mergeCell ref="K14:O14"/>
    <mergeCell ref="K22:O22"/>
    <mergeCell ref="K24:O24"/>
    <mergeCell ref="K25:O25"/>
    <mergeCell ref="K23:O23"/>
    <mergeCell ref="K15:O15"/>
    <mergeCell ref="K16:O16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B40:Z40"/>
    <mergeCell ref="K26:O26"/>
    <mergeCell ref="K27:O27"/>
    <mergeCell ref="K28:O28"/>
    <mergeCell ref="K5:O5"/>
    <mergeCell ref="K6:O6"/>
    <mergeCell ref="K7:O7"/>
    <mergeCell ref="K8:O8"/>
    <mergeCell ref="K9:O9"/>
    <mergeCell ref="K20:O20"/>
    <mergeCell ref="K21:O21"/>
    <mergeCell ref="K38:O38"/>
    <mergeCell ref="D5:D38"/>
    <mergeCell ref="C5:C38"/>
    <mergeCell ref="B5:B38"/>
    <mergeCell ref="K34:O3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2" zoomScale="90" zoomScaleNormal="90" workbookViewId="0">
      <selection activeCell="B2" sqref="B2:H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125" style="7" customWidth="1"/>
    <col min="9" max="9" width="4.75" customWidth="1"/>
    <col min="10" max="13" width="3" customWidth="1"/>
    <col min="14" max="26" width="3.625" customWidth="1"/>
  </cols>
  <sheetData>
    <row r="1" spans="2:26" ht="38.25" x14ac:dyDescent="0.3">
      <c r="B1" s="496" t="s">
        <v>1476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80" t="s">
        <v>2569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184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19.5" customHeight="1" x14ac:dyDescent="0.3">
      <c r="B5" s="551"/>
      <c r="C5" s="581" t="s">
        <v>2568</v>
      </c>
      <c r="D5" s="583" t="s">
        <v>1660</v>
      </c>
      <c r="E5" s="403">
        <v>1</v>
      </c>
      <c r="F5" s="273" t="s">
        <v>1657</v>
      </c>
      <c r="G5" s="35" t="s">
        <v>1658</v>
      </c>
      <c r="H5" s="35" t="s">
        <v>1643</v>
      </c>
      <c r="I5" s="90" t="s">
        <v>1618</v>
      </c>
      <c r="J5" s="6"/>
      <c r="K5" s="492"/>
      <c r="L5" s="492"/>
      <c r="M5" s="492"/>
      <c r="N5" s="492"/>
      <c r="O5" s="492"/>
      <c r="P5" s="89">
        <v>1</v>
      </c>
      <c r="Q5" s="402"/>
      <c r="R5" s="402"/>
      <c r="S5" s="180"/>
      <c r="T5" s="180"/>
      <c r="U5" s="180"/>
      <c r="V5" s="180"/>
      <c r="W5" s="180"/>
      <c r="X5" s="180"/>
      <c r="Y5" s="180"/>
      <c r="Z5" s="180"/>
    </row>
    <row r="6" spans="2:26" ht="19.5" customHeight="1" x14ac:dyDescent="0.3">
      <c r="B6" s="553"/>
      <c r="C6" s="582"/>
      <c r="D6" s="510"/>
      <c r="E6" s="403">
        <v>2</v>
      </c>
      <c r="F6" s="284" t="s">
        <v>1163</v>
      </c>
      <c r="G6" s="89" t="s">
        <v>1162</v>
      </c>
      <c r="H6" s="89"/>
      <c r="I6" s="113">
        <f>2+(1)</f>
        <v>3</v>
      </c>
      <c r="J6" s="89"/>
      <c r="K6" s="491"/>
      <c r="L6" s="492"/>
      <c r="M6" s="492"/>
      <c r="N6" s="492"/>
      <c r="O6" s="492"/>
      <c r="P6" s="403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1" customHeight="1" x14ac:dyDescent="0.3">
      <c r="B7" s="515"/>
      <c r="C7" s="520" t="s">
        <v>2195</v>
      </c>
      <c r="D7" s="520" t="s">
        <v>2196</v>
      </c>
      <c r="E7" s="403">
        <v>3</v>
      </c>
      <c r="F7" s="9" t="s">
        <v>709</v>
      </c>
      <c r="G7" s="86"/>
      <c r="H7" s="85"/>
      <c r="I7" s="113">
        <f t="shared" ref="I7:I21" si="0">10+(1)</f>
        <v>11</v>
      </c>
      <c r="J7" s="89"/>
      <c r="K7" s="491"/>
      <c r="L7" s="492"/>
      <c r="M7" s="492"/>
      <c r="N7" s="492"/>
      <c r="O7" s="492"/>
      <c r="P7" s="89">
        <v>3</v>
      </c>
      <c r="Q7" s="164"/>
      <c r="R7" s="169"/>
      <c r="S7" s="169"/>
      <c r="T7" s="169"/>
      <c r="U7" s="169"/>
      <c r="V7" s="169"/>
      <c r="W7" s="169"/>
      <c r="X7" s="169"/>
      <c r="Y7" s="169"/>
      <c r="Z7" s="169"/>
    </row>
    <row r="8" spans="2:26" ht="21" customHeight="1" x14ac:dyDescent="0.3">
      <c r="B8" s="516"/>
      <c r="C8" s="521"/>
      <c r="D8" s="521"/>
      <c r="E8" s="403">
        <v>4</v>
      </c>
      <c r="F8" s="9" t="s">
        <v>710</v>
      </c>
      <c r="G8" s="86" t="s">
        <v>711</v>
      </c>
      <c r="H8" s="85"/>
      <c r="I8" s="113">
        <f t="shared" si="0"/>
        <v>11</v>
      </c>
      <c r="J8" s="89"/>
      <c r="K8" s="491"/>
      <c r="L8" s="492"/>
      <c r="M8" s="492"/>
      <c r="N8" s="492"/>
      <c r="O8" s="492"/>
      <c r="P8" s="403">
        <v>4</v>
      </c>
      <c r="Q8" s="164"/>
      <c r="R8" s="169"/>
      <c r="S8" s="169"/>
      <c r="T8" s="169"/>
      <c r="U8" s="169"/>
      <c r="V8" s="169"/>
      <c r="W8" s="169"/>
      <c r="X8" s="169"/>
      <c r="Y8" s="169"/>
      <c r="Z8" s="169"/>
    </row>
    <row r="9" spans="2:26" ht="21" customHeight="1" x14ac:dyDescent="0.3">
      <c r="B9" s="516"/>
      <c r="C9" s="521"/>
      <c r="D9" s="521"/>
      <c r="E9" s="403">
        <v>5</v>
      </c>
      <c r="F9" s="8" t="s">
        <v>563</v>
      </c>
      <c r="G9" s="85" t="s">
        <v>564</v>
      </c>
      <c r="H9" s="85"/>
      <c r="I9" s="113">
        <f t="shared" si="0"/>
        <v>11</v>
      </c>
      <c r="J9" s="89"/>
      <c r="K9" s="491"/>
      <c r="L9" s="492"/>
      <c r="M9" s="492"/>
      <c r="N9" s="492"/>
      <c r="O9" s="492"/>
      <c r="P9" s="89">
        <v>5</v>
      </c>
      <c r="Q9" s="164"/>
      <c r="R9" s="169"/>
      <c r="S9" s="169"/>
      <c r="T9" s="169"/>
      <c r="U9" s="169"/>
      <c r="V9" s="169"/>
      <c r="W9" s="169"/>
      <c r="X9" s="169"/>
      <c r="Y9" s="169"/>
      <c r="Z9" s="169"/>
    </row>
    <row r="10" spans="2:26" ht="21" customHeight="1" x14ac:dyDescent="0.3">
      <c r="B10" s="516"/>
      <c r="C10" s="521"/>
      <c r="D10" s="521"/>
      <c r="E10" s="403">
        <v>6</v>
      </c>
      <c r="F10" s="8" t="s">
        <v>712</v>
      </c>
      <c r="G10" s="85" t="s">
        <v>713</v>
      </c>
      <c r="H10" s="85"/>
      <c r="I10" s="113">
        <f t="shared" si="0"/>
        <v>11</v>
      </c>
      <c r="J10" s="89"/>
      <c r="K10" s="491"/>
      <c r="L10" s="492"/>
      <c r="M10" s="492"/>
      <c r="N10" s="492"/>
      <c r="O10" s="492"/>
      <c r="P10" s="403">
        <v>6</v>
      </c>
      <c r="Q10" s="164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2:26" ht="21" customHeight="1" x14ac:dyDescent="0.3">
      <c r="B11" s="516"/>
      <c r="C11" s="521"/>
      <c r="D11" s="521"/>
      <c r="E11" s="403">
        <v>7</v>
      </c>
      <c r="F11" s="8" t="s">
        <v>714</v>
      </c>
      <c r="G11" s="85" t="s">
        <v>715</v>
      </c>
      <c r="H11" s="85"/>
      <c r="I11" s="113">
        <f t="shared" si="0"/>
        <v>11</v>
      </c>
      <c r="J11" s="89"/>
      <c r="K11" s="491"/>
      <c r="L11" s="492"/>
      <c r="M11" s="492"/>
      <c r="N11" s="492"/>
      <c r="O11" s="492"/>
      <c r="P11" s="89">
        <v>7</v>
      </c>
      <c r="Q11" s="164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2:26" ht="21" customHeight="1" x14ac:dyDescent="0.3">
      <c r="B12" s="516"/>
      <c r="C12" s="521"/>
      <c r="D12" s="521"/>
      <c r="E12" s="403">
        <v>8</v>
      </c>
      <c r="F12" s="8" t="s">
        <v>716</v>
      </c>
      <c r="G12" s="85" t="s">
        <v>717</v>
      </c>
      <c r="H12" s="85"/>
      <c r="I12" s="113">
        <f t="shared" si="0"/>
        <v>11</v>
      </c>
      <c r="J12" s="89"/>
      <c r="K12" s="491"/>
      <c r="L12" s="492"/>
      <c r="M12" s="492"/>
      <c r="N12" s="492"/>
      <c r="O12" s="492"/>
      <c r="P12" s="403">
        <v>8</v>
      </c>
      <c r="Q12" s="164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2:26" ht="21" customHeight="1" x14ac:dyDescent="0.3">
      <c r="B13" s="516"/>
      <c r="C13" s="521"/>
      <c r="D13" s="521"/>
      <c r="E13" s="403">
        <v>9</v>
      </c>
      <c r="F13" s="8" t="s">
        <v>718</v>
      </c>
      <c r="G13" s="85" t="s">
        <v>719</v>
      </c>
      <c r="H13" s="85"/>
      <c r="I13" s="113">
        <f t="shared" si="0"/>
        <v>11</v>
      </c>
      <c r="J13" s="89"/>
      <c r="K13" s="491"/>
      <c r="L13" s="492"/>
      <c r="M13" s="492"/>
      <c r="N13" s="492"/>
      <c r="O13" s="492"/>
      <c r="P13" s="89">
        <v>9</v>
      </c>
      <c r="Q13" s="164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2:26" ht="21" customHeight="1" x14ac:dyDescent="0.3">
      <c r="B14" s="516"/>
      <c r="C14" s="521"/>
      <c r="D14" s="521"/>
      <c r="E14" s="403">
        <v>10</v>
      </c>
      <c r="F14" s="8" t="s">
        <v>720</v>
      </c>
      <c r="G14" s="85" t="s">
        <v>721</v>
      </c>
      <c r="H14" s="85"/>
      <c r="I14" s="113">
        <f t="shared" si="0"/>
        <v>11</v>
      </c>
      <c r="J14" s="89"/>
      <c r="K14" s="491"/>
      <c r="L14" s="492"/>
      <c r="M14" s="492"/>
      <c r="N14" s="492"/>
      <c r="O14" s="492"/>
      <c r="P14" s="403">
        <v>10</v>
      </c>
      <c r="Q14" s="164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2:26" ht="21" customHeight="1" x14ac:dyDescent="0.3">
      <c r="B15" s="516"/>
      <c r="C15" s="521"/>
      <c r="D15" s="521"/>
      <c r="E15" s="403">
        <v>11</v>
      </c>
      <c r="F15" s="8" t="s">
        <v>722</v>
      </c>
      <c r="G15" s="85" t="s">
        <v>723</v>
      </c>
      <c r="H15" s="85"/>
      <c r="I15" s="113">
        <f t="shared" si="0"/>
        <v>11</v>
      </c>
      <c r="J15" s="89"/>
      <c r="K15" s="491"/>
      <c r="L15" s="492"/>
      <c r="M15" s="492"/>
      <c r="N15" s="492"/>
      <c r="O15" s="492"/>
      <c r="P15" s="89">
        <v>11</v>
      </c>
      <c r="Q15" s="106"/>
      <c r="R15" s="4"/>
      <c r="S15" s="4"/>
      <c r="T15" s="4"/>
      <c r="U15" s="4"/>
      <c r="V15" s="4"/>
      <c r="W15" s="4"/>
      <c r="X15" s="4"/>
      <c r="Y15" s="4"/>
      <c r="Z15" s="4"/>
    </row>
    <row r="16" spans="2:26" ht="21" customHeight="1" x14ac:dyDescent="0.3">
      <c r="B16" s="516"/>
      <c r="C16" s="521"/>
      <c r="D16" s="521"/>
      <c r="E16" s="403">
        <v>12</v>
      </c>
      <c r="F16" s="8" t="s">
        <v>726</v>
      </c>
      <c r="G16" s="95"/>
      <c r="H16" s="95"/>
      <c r="I16" s="113">
        <f t="shared" si="0"/>
        <v>11</v>
      </c>
      <c r="J16" s="89"/>
      <c r="K16" s="491"/>
      <c r="L16" s="492"/>
      <c r="M16" s="492"/>
      <c r="N16" s="492"/>
      <c r="O16" s="492"/>
      <c r="P16" s="403">
        <v>12</v>
      </c>
      <c r="Q16" s="106"/>
      <c r="R16" s="4"/>
      <c r="S16" s="4"/>
      <c r="T16" s="4"/>
      <c r="U16" s="4"/>
      <c r="V16" s="4"/>
      <c r="W16" s="4"/>
      <c r="X16" s="4"/>
      <c r="Y16" s="4"/>
      <c r="Z16" s="4"/>
    </row>
    <row r="17" spans="2:26" ht="21" customHeight="1" x14ac:dyDescent="0.3">
      <c r="B17" s="516"/>
      <c r="C17" s="521"/>
      <c r="D17" s="521"/>
      <c r="E17" s="403">
        <v>13</v>
      </c>
      <c r="F17" s="9" t="s">
        <v>727</v>
      </c>
      <c r="G17" s="87" t="s">
        <v>728</v>
      </c>
      <c r="H17" s="87"/>
      <c r="I17" s="113">
        <f t="shared" si="0"/>
        <v>11</v>
      </c>
      <c r="J17" s="89"/>
      <c r="K17" s="491"/>
      <c r="L17" s="492"/>
      <c r="M17" s="492"/>
      <c r="N17" s="492"/>
      <c r="O17" s="492"/>
      <c r="P17" s="89">
        <v>13</v>
      </c>
      <c r="Q17" s="106"/>
      <c r="R17" s="4"/>
      <c r="S17" s="4"/>
      <c r="T17" s="4"/>
      <c r="U17" s="4"/>
      <c r="V17" s="4"/>
      <c r="W17" s="4"/>
      <c r="X17" s="4"/>
      <c r="Y17" s="4"/>
      <c r="Z17" s="4"/>
    </row>
    <row r="18" spans="2:26" ht="21" customHeight="1" x14ac:dyDescent="0.3">
      <c r="B18" s="516"/>
      <c r="C18" s="521"/>
      <c r="D18" s="521"/>
      <c r="E18" s="403">
        <v>14</v>
      </c>
      <c r="F18" s="8" t="s">
        <v>731</v>
      </c>
      <c r="G18" s="85"/>
      <c r="H18" s="85"/>
      <c r="I18" s="113">
        <f t="shared" si="0"/>
        <v>11</v>
      </c>
      <c r="J18" s="89"/>
      <c r="K18" s="491"/>
      <c r="L18" s="492"/>
      <c r="M18" s="492"/>
      <c r="N18" s="492"/>
      <c r="O18" s="492"/>
      <c r="P18" s="403">
        <v>14</v>
      </c>
      <c r="Q18" s="106"/>
      <c r="R18" s="4"/>
      <c r="S18" s="4"/>
      <c r="T18" s="4"/>
      <c r="U18" s="4"/>
      <c r="V18" s="4"/>
      <c r="W18" s="4"/>
      <c r="X18" s="4"/>
      <c r="Y18" s="4"/>
      <c r="Z18" s="4"/>
    </row>
    <row r="19" spans="2:26" ht="21" customHeight="1" x14ac:dyDescent="0.3">
      <c r="B19" s="516"/>
      <c r="C19" s="521"/>
      <c r="D19" s="521"/>
      <c r="E19" s="403">
        <v>15</v>
      </c>
      <c r="F19" s="9" t="s">
        <v>732</v>
      </c>
      <c r="G19" s="85"/>
      <c r="H19" s="85"/>
      <c r="I19" s="113">
        <f t="shared" si="0"/>
        <v>11</v>
      </c>
      <c r="J19" s="89"/>
      <c r="K19" s="491"/>
      <c r="L19" s="492"/>
      <c r="M19" s="492"/>
      <c r="N19" s="492"/>
      <c r="O19" s="492"/>
      <c r="P19" s="89">
        <v>15</v>
      </c>
      <c r="Q19" s="106"/>
      <c r="R19" s="4"/>
      <c r="S19" s="4"/>
      <c r="T19" s="4"/>
      <c r="U19" s="4"/>
      <c r="V19" s="4"/>
      <c r="W19" s="4"/>
      <c r="X19" s="4"/>
      <c r="Y19" s="4"/>
      <c r="Z19" s="4"/>
    </row>
    <row r="20" spans="2:26" ht="21" customHeight="1" x14ac:dyDescent="0.3">
      <c r="B20" s="516"/>
      <c r="C20" s="521"/>
      <c r="D20" s="521"/>
      <c r="E20" s="403">
        <v>16</v>
      </c>
      <c r="F20" s="8" t="s">
        <v>733</v>
      </c>
      <c r="G20" s="85"/>
      <c r="H20" s="85"/>
      <c r="I20" s="113">
        <f t="shared" si="0"/>
        <v>11</v>
      </c>
      <c r="J20" s="89"/>
      <c r="K20" s="491"/>
      <c r="L20" s="492"/>
      <c r="M20" s="492"/>
      <c r="N20" s="492"/>
      <c r="O20" s="492"/>
      <c r="P20" s="403">
        <v>16</v>
      </c>
      <c r="Q20" s="106"/>
      <c r="R20" s="4"/>
      <c r="S20" s="4"/>
      <c r="T20" s="4"/>
      <c r="U20" s="4"/>
      <c r="V20" s="4"/>
      <c r="W20" s="4"/>
      <c r="X20" s="4"/>
      <c r="Y20" s="4"/>
      <c r="Z20" s="4"/>
    </row>
    <row r="21" spans="2:26" ht="21" customHeight="1" x14ac:dyDescent="0.3">
      <c r="B21" s="516"/>
      <c r="C21" s="521"/>
      <c r="D21" s="521"/>
      <c r="E21" s="403">
        <v>17</v>
      </c>
      <c r="F21" s="9" t="s">
        <v>577</v>
      </c>
      <c r="G21" s="87"/>
      <c r="H21" s="87"/>
      <c r="I21" s="113">
        <f t="shared" si="0"/>
        <v>11</v>
      </c>
      <c r="J21" s="89"/>
      <c r="K21" s="491"/>
      <c r="L21" s="492"/>
      <c r="M21" s="492"/>
      <c r="N21" s="492"/>
      <c r="O21" s="492"/>
      <c r="P21" s="89">
        <v>17</v>
      </c>
      <c r="Q21" s="106"/>
      <c r="R21" s="4"/>
      <c r="S21" s="4"/>
      <c r="T21" s="4"/>
      <c r="U21" s="4"/>
      <c r="V21" s="4"/>
      <c r="W21" s="4"/>
      <c r="X21" s="4"/>
      <c r="Y21" s="4"/>
      <c r="Z21" s="4"/>
    </row>
    <row r="22" spans="2:26" ht="21" customHeight="1" x14ac:dyDescent="0.3">
      <c r="B22" s="516"/>
      <c r="C22" s="521"/>
      <c r="D22" s="521"/>
      <c r="E22" s="403">
        <v>18</v>
      </c>
      <c r="F22" s="14" t="s">
        <v>1400</v>
      </c>
      <c r="G22" s="222" t="s">
        <v>1401</v>
      </c>
      <c r="H22" s="132"/>
      <c r="I22" s="113">
        <f>10+(1)</f>
        <v>11</v>
      </c>
      <c r="J22" s="89"/>
      <c r="K22" s="491"/>
      <c r="L22" s="492"/>
      <c r="M22" s="492"/>
      <c r="N22" s="492"/>
      <c r="O22" s="492"/>
      <c r="P22" s="403">
        <v>18</v>
      </c>
      <c r="Q22" s="106"/>
      <c r="R22" s="4"/>
      <c r="S22" s="4"/>
      <c r="T22" s="4"/>
      <c r="U22" s="4"/>
      <c r="V22" s="4"/>
      <c r="W22" s="4"/>
      <c r="X22" s="4"/>
      <c r="Y22" s="4"/>
      <c r="Z22" s="4"/>
    </row>
    <row r="23" spans="2:26" ht="21" customHeight="1" x14ac:dyDescent="0.3">
      <c r="B23" s="516"/>
      <c r="C23" s="521"/>
      <c r="D23" s="521"/>
      <c r="E23" s="403">
        <v>19</v>
      </c>
      <c r="F23" s="44" t="s">
        <v>27</v>
      </c>
      <c r="G23" s="121" t="s">
        <v>1351</v>
      </c>
      <c r="H23" s="121"/>
      <c r="I23" s="215">
        <f>10+(1)</f>
        <v>11</v>
      </c>
      <c r="J23" s="131"/>
      <c r="K23" s="491"/>
      <c r="L23" s="492"/>
      <c r="M23" s="492"/>
      <c r="N23" s="492"/>
      <c r="O23" s="492"/>
      <c r="P23" s="89">
        <v>19</v>
      </c>
      <c r="Q23" s="106"/>
      <c r="R23" s="4"/>
      <c r="S23" s="4"/>
      <c r="T23" s="4"/>
      <c r="U23" s="4"/>
      <c r="V23" s="4"/>
      <c r="W23" s="4"/>
      <c r="X23" s="4"/>
      <c r="Y23" s="4"/>
      <c r="Z23" s="4"/>
    </row>
    <row r="24" spans="2:26" ht="21" customHeight="1" x14ac:dyDescent="0.3">
      <c r="B24" s="516"/>
      <c r="C24" s="521"/>
      <c r="D24" s="521"/>
      <c r="E24" s="403">
        <v>20</v>
      </c>
      <c r="F24" s="35" t="s">
        <v>2197</v>
      </c>
      <c r="G24" s="35"/>
      <c r="H24" s="103"/>
      <c r="I24" s="113">
        <f>10+(1)</f>
        <v>11</v>
      </c>
      <c r="J24" s="103"/>
      <c r="K24" s="491"/>
      <c r="L24" s="492"/>
      <c r="M24" s="492"/>
      <c r="N24" s="492"/>
      <c r="O24" s="492"/>
      <c r="P24" s="403">
        <v>20</v>
      </c>
      <c r="Q24" s="106"/>
      <c r="R24" s="106"/>
      <c r="S24" s="106"/>
      <c r="T24" s="106"/>
      <c r="U24" s="4"/>
      <c r="V24" s="4"/>
      <c r="W24" s="4"/>
      <c r="X24" s="4"/>
      <c r="Y24" s="4"/>
      <c r="Z24" s="4"/>
    </row>
    <row r="25" spans="2:26" ht="21" customHeight="1" x14ac:dyDescent="0.3">
      <c r="B25" s="516"/>
      <c r="C25" s="521"/>
      <c r="D25" s="521"/>
      <c r="E25" s="403">
        <v>21</v>
      </c>
      <c r="F25" s="35" t="s">
        <v>2198</v>
      </c>
      <c r="G25" s="35" t="s">
        <v>2199</v>
      </c>
      <c r="H25" s="35" t="s">
        <v>2054</v>
      </c>
      <c r="I25" s="113">
        <f>10+(1)</f>
        <v>11</v>
      </c>
      <c r="J25" s="52"/>
      <c r="K25" s="491"/>
      <c r="L25" s="492"/>
      <c r="M25" s="492"/>
      <c r="N25" s="492"/>
      <c r="O25" s="492"/>
      <c r="P25" s="89">
        <v>21</v>
      </c>
      <c r="Q25" s="106"/>
      <c r="R25" s="106"/>
      <c r="S25" s="106"/>
      <c r="T25" s="106"/>
      <c r="U25" s="4"/>
      <c r="V25" s="4"/>
      <c r="W25" s="4"/>
      <c r="X25" s="4"/>
      <c r="Y25" s="4"/>
      <c r="Z25" s="4"/>
    </row>
    <row r="26" spans="2:26" ht="21" customHeight="1" x14ac:dyDescent="0.3">
      <c r="B26" s="516"/>
      <c r="C26" s="521"/>
      <c r="D26" s="521"/>
      <c r="E26" s="403">
        <v>22</v>
      </c>
      <c r="F26" s="8" t="s">
        <v>741</v>
      </c>
      <c r="G26" s="31" t="s">
        <v>742</v>
      </c>
      <c r="H26" s="85"/>
      <c r="I26" s="113">
        <f t="shared" ref="I26:I35" si="1">11+(1)</f>
        <v>12</v>
      </c>
      <c r="J26" s="89"/>
      <c r="K26" s="491"/>
      <c r="L26" s="492"/>
      <c r="M26" s="492"/>
      <c r="N26" s="492"/>
      <c r="O26" s="492"/>
      <c r="P26" s="403">
        <v>22</v>
      </c>
      <c r="Q26" s="164"/>
      <c r="R26" s="164"/>
      <c r="S26" s="164"/>
      <c r="T26" s="164"/>
      <c r="U26" s="169"/>
      <c r="V26" s="169"/>
      <c r="W26" s="169"/>
      <c r="X26" s="169"/>
      <c r="Y26" s="169"/>
      <c r="Z26" s="169"/>
    </row>
    <row r="27" spans="2:26" ht="21" customHeight="1" x14ac:dyDescent="0.3">
      <c r="B27" s="516"/>
      <c r="C27" s="521"/>
      <c r="D27" s="521"/>
      <c r="E27" s="403">
        <v>23</v>
      </c>
      <c r="F27" s="8" t="s">
        <v>743</v>
      </c>
      <c r="G27" s="31" t="s">
        <v>744</v>
      </c>
      <c r="H27" s="85"/>
      <c r="I27" s="113">
        <f t="shared" si="1"/>
        <v>12</v>
      </c>
      <c r="J27" s="89"/>
      <c r="K27" s="491"/>
      <c r="L27" s="492"/>
      <c r="M27" s="492"/>
      <c r="N27" s="492"/>
      <c r="O27" s="492"/>
      <c r="P27" s="89">
        <v>23</v>
      </c>
      <c r="Q27" s="164"/>
      <c r="R27" s="164"/>
      <c r="S27" s="164"/>
      <c r="T27" s="164"/>
      <c r="U27" s="169"/>
      <c r="V27" s="169"/>
      <c r="W27" s="169"/>
      <c r="X27" s="169"/>
      <c r="Y27" s="169"/>
      <c r="Z27" s="169"/>
    </row>
    <row r="28" spans="2:26" ht="21" customHeight="1" x14ac:dyDescent="0.3">
      <c r="B28" s="516"/>
      <c r="C28" s="521"/>
      <c r="D28" s="521"/>
      <c r="E28" s="403">
        <v>24</v>
      </c>
      <c r="F28" s="8" t="s">
        <v>745</v>
      </c>
      <c r="G28" s="31" t="s">
        <v>746</v>
      </c>
      <c r="H28" s="85"/>
      <c r="I28" s="113">
        <f t="shared" si="1"/>
        <v>12</v>
      </c>
      <c r="J28" s="89"/>
      <c r="K28" s="491"/>
      <c r="L28" s="492"/>
      <c r="M28" s="492"/>
      <c r="N28" s="492"/>
      <c r="O28" s="492"/>
      <c r="P28" s="403">
        <v>24</v>
      </c>
      <c r="Q28" s="164"/>
      <c r="R28" s="164"/>
      <c r="S28" s="164"/>
      <c r="T28" s="164"/>
      <c r="U28" s="169"/>
      <c r="V28" s="169"/>
      <c r="W28" s="169"/>
      <c r="X28" s="169"/>
      <c r="Y28" s="169"/>
      <c r="Z28" s="169"/>
    </row>
    <row r="29" spans="2:26" ht="21" customHeight="1" x14ac:dyDescent="0.3">
      <c r="B29" s="516"/>
      <c r="C29" s="521"/>
      <c r="D29" s="521"/>
      <c r="E29" s="403">
        <v>25</v>
      </c>
      <c r="F29" s="8" t="s">
        <v>747</v>
      </c>
      <c r="G29" s="31" t="s">
        <v>748</v>
      </c>
      <c r="H29" s="85"/>
      <c r="I29" s="113">
        <f t="shared" si="1"/>
        <v>12</v>
      </c>
      <c r="J29" s="89"/>
      <c r="K29" s="491"/>
      <c r="L29" s="492"/>
      <c r="M29" s="492"/>
      <c r="N29" s="492"/>
      <c r="O29" s="492"/>
      <c r="P29" s="89">
        <v>25</v>
      </c>
      <c r="Q29" s="164"/>
      <c r="R29" s="164"/>
      <c r="S29" s="164"/>
      <c r="T29" s="164"/>
      <c r="U29" s="169"/>
      <c r="V29" s="169"/>
      <c r="W29" s="169"/>
      <c r="X29" s="169"/>
      <c r="Y29" s="169"/>
      <c r="Z29" s="169"/>
    </row>
    <row r="30" spans="2:26" ht="21" customHeight="1" x14ac:dyDescent="0.3">
      <c r="B30" s="516"/>
      <c r="C30" s="521"/>
      <c r="D30" s="521"/>
      <c r="E30" s="403">
        <v>26</v>
      </c>
      <c r="F30" s="8" t="s">
        <v>751</v>
      </c>
      <c r="G30" s="31" t="s">
        <v>752</v>
      </c>
      <c r="H30" s="85"/>
      <c r="I30" s="113">
        <f t="shared" si="1"/>
        <v>12</v>
      </c>
      <c r="J30" s="89"/>
      <c r="K30" s="152"/>
      <c r="L30" s="152"/>
      <c r="M30" s="152"/>
      <c r="N30" s="152"/>
      <c r="O30" s="152"/>
      <c r="P30" s="403">
        <v>26</v>
      </c>
      <c r="Q30" s="164"/>
      <c r="R30" s="164"/>
      <c r="S30" s="164"/>
      <c r="T30" s="164"/>
      <c r="U30" s="169"/>
      <c r="V30" s="169"/>
      <c r="W30" s="169"/>
      <c r="X30" s="169"/>
      <c r="Y30" s="169"/>
      <c r="Z30" s="169"/>
    </row>
    <row r="31" spans="2:26" ht="21" customHeight="1" x14ac:dyDescent="0.3">
      <c r="B31" s="516"/>
      <c r="C31" s="521"/>
      <c r="D31" s="521"/>
      <c r="E31" s="403">
        <v>27</v>
      </c>
      <c r="F31" s="8" t="s">
        <v>753</v>
      </c>
      <c r="G31" s="31" t="s">
        <v>754</v>
      </c>
      <c r="H31" s="85"/>
      <c r="I31" s="113">
        <f t="shared" si="1"/>
        <v>12</v>
      </c>
      <c r="J31" s="89"/>
      <c r="K31" s="491"/>
      <c r="L31" s="492"/>
      <c r="M31" s="492"/>
      <c r="N31" s="492"/>
      <c r="O31" s="492"/>
      <c r="P31" s="89">
        <v>27</v>
      </c>
      <c r="Q31" s="106"/>
      <c r="R31" s="106"/>
      <c r="S31" s="106"/>
      <c r="T31" s="106"/>
      <c r="U31" s="4"/>
      <c r="V31" s="4"/>
      <c r="W31" s="4"/>
      <c r="X31" s="4"/>
      <c r="Y31" s="4"/>
      <c r="Z31" s="4"/>
    </row>
    <row r="32" spans="2:26" ht="21" customHeight="1" x14ac:dyDescent="0.3">
      <c r="B32" s="516"/>
      <c r="C32" s="521"/>
      <c r="D32" s="521"/>
      <c r="E32" s="403">
        <v>28</v>
      </c>
      <c r="F32" s="8" t="s">
        <v>755</v>
      </c>
      <c r="G32" s="31" t="s">
        <v>756</v>
      </c>
      <c r="H32" s="85"/>
      <c r="I32" s="113">
        <f t="shared" si="1"/>
        <v>12</v>
      </c>
      <c r="J32" s="89"/>
      <c r="K32" s="491"/>
      <c r="L32" s="492"/>
      <c r="M32" s="492"/>
      <c r="N32" s="492"/>
      <c r="O32" s="492"/>
      <c r="P32" s="403">
        <v>28</v>
      </c>
      <c r="Q32" s="164"/>
      <c r="R32" s="164"/>
      <c r="S32" s="164"/>
      <c r="T32" s="164"/>
      <c r="U32" s="169"/>
      <c r="V32" s="169"/>
      <c r="W32" s="169"/>
      <c r="X32" s="169"/>
      <c r="Y32" s="169"/>
      <c r="Z32" s="169"/>
    </row>
    <row r="33" spans="2:26" ht="21" customHeight="1" x14ac:dyDescent="0.3">
      <c r="B33" s="516"/>
      <c r="C33" s="521"/>
      <c r="D33" s="521"/>
      <c r="E33" s="403">
        <v>29</v>
      </c>
      <c r="F33" s="8" t="s">
        <v>757</v>
      </c>
      <c r="G33" s="31" t="s">
        <v>758</v>
      </c>
      <c r="H33" s="85"/>
      <c r="I33" s="113">
        <f t="shared" si="1"/>
        <v>12</v>
      </c>
      <c r="J33" s="89"/>
      <c r="K33" s="491"/>
      <c r="L33" s="492"/>
      <c r="M33" s="492"/>
      <c r="N33" s="492"/>
      <c r="O33" s="492"/>
      <c r="P33" s="89">
        <v>29</v>
      </c>
      <c r="Q33" s="164"/>
      <c r="R33" s="164"/>
      <c r="S33" s="164"/>
      <c r="T33" s="164"/>
      <c r="U33" s="169"/>
      <c r="V33" s="169"/>
      <c r="W33" s="169"/>
      <c r="X33" s="169"/>
      <c r="Y33" s="169"/>
      <c r="Z33" s="169"/>
    </row>
    <row r="34" spans="2:26" ht="21" customHeight="1" x14ac:dyDescent="0.3">
      <c r="B34" s="516"/>
      <c r="C34" s="521"/>
      <c r="D34" s="521"/>
      <c r="E34" s="403">
        <v>30</v>
      </c>
      <c r="F34" s="8" t="s">
        <v>759</v>
      </c>
      <c r="G34" s="31" t="s">
        <v>760</v>
      </c>
      <c r="H34" s="85"/>
      <c r="I34" s="113">
        <f t="shared" si="1"/>
        <v>12</v>
      </c>
      <c r="J34" s="89"/>
      <c r="K34" s="491"/>
      <c r="L34" s="492"/>
      <c r="M34" s="492"/>
      <c r="N34" s="492"/>
      <c r="O34" s="492"/>
      <c r="P34" s="403">
        <v>30</v>
      </c>
      <c r="Q34" s="164"/>
      <c r="R34" s="164"/>
      <c r="S34" s="164"/>
      <c r="T34" s="164"/>
      <c r="U34" s="169"/>
      <c r="V34" s="169"/>
      <c r="W34" s="169"/>
      <c r="X34" s="169"/>
      <c r="Y34" s="169"/>
      <c r="Z34" s="169"/>
    </row>
    <row r="35" spans="2:26" ht="21" customHeight="1" x14ac:dyDescent="0.3">
      <c r="B35" s="516"/>
      <c r="C35" s="521"/>
      <c r="D35" s="521"/>
      <c r="E35" s="403">
        <v>31</v>
      </c>
      <c r="F35" s="8" t="s">
        <v>761</v>
      </c>
      <c r="G35" s="31" t="s">
        <v>762</v>
      </c>
      <c r="H35" s="85"/>
      <c r="I35" s="113">
        <f t="shared" si="1"/>
        <v>12</v>
      </c>
      <c r="J35" s="89"/>
      <c r="K35" s="491"/>
      <c r="L35" s="492"/>
      <c r="M35" s="492"/>
      <c r="N35" s="492"/>
      <c r="O35" s="492"/>
      <c r="P35" s="89">
        <v>31</v>
      </c>
      <c r="Q35" s="164"/>
      <c r="R35" s="164"/>
      <c r="S35" s="164"/>
      <c r="T35" s="164"/>
      <c r="U35" s="169"/>
      <c r="V35" s="169"/>
      <c r="W35" s="169"/>
      <c r="X35" s="169"/>
      <c r="Y35" s="169"/>
      <c r="Z35" s="169"/>
    </row>
    <row r="36" spans="2:26" ht="21" customHeight="1" x14ac:dyDescent="0.3">
      <c r="B36" s="516"/>
      <c r="C36" s="521"/>
      <c r="D36" s="521"/>
      <c r="E36" s="403">
        <v>32</v>
      </c>
      <c r="F36" s="8" t="s">
        <v>778</v>
      </c>
      <c r="G36" s="31" t="s">
        <v>803</v>
      </c>
      <c r="H36" s="85"/>
      <c r="I36" s="113">
        <f>11+(1)</f>
        <v>12</v>
      </c>
      <c r="J36" s="89"/>
      <c r="K36" s="491"/>
      <c r="L36" s="492"/>
      <c r="M36" s="492"/>
      <c r="N36" s="492"/>
      <c r="O36" s="492"/>
      <c r="P36" s="403">
        <v>32</v>
      </c>
      <c r="Q36" s="106"/>
      <c r="R36" s="106"/>
      <c r="S36" s="106"/>
      <c r="T36" s="106"/>
      <c r="U36" s="4"/>
      <c r="V36" s="4"/>
      <c r="W36" s="4"/>
      <c r="X36" s="4"/>
      <c r="Y36" s="4"/>
      <c r="Z36" s="4"/>
    </row>
    <row r="37" spans="2:26" ht="21" customHeight="1" x14ac:dyDescent="0.3">
      <c r="B37" s="516"/>
      <c r="C37" s="521"/>
      <c r="D37" s="521"/>
      <c r="E37" s="403">
        <v>33</v>
      </c>
      <c r="F37" s="8" t="s">
        <v>293</v>
      </c>
      <c r="G37" s="85" t="s">
        <v>294</v>
      </c>
      <c r="H37" s="85"/>
      <c r="I37" s="113">
        <f>11+(1)</f>
        <v>12</v>
      </c>
      <c r="J37" s="89"/>
      <c r="K37" s="492"/>
      <c r="L37" s="492"/>
      <c r="M37" s="492"/>
      <c r="N37" s="492"/>
      <c r="O37" s="492"/>
      <c r="P37" s="89">
        <v>33</v>
      </c>
      <c r="Q37" s="106"/>
      <c r="R37" s="106"/>
      <c r="S37" s="106"/>
      <c r="T37" s="106"/>
      <c r="U37" s="4"/>
      <c r="V37" s="4"/>
      <c r="W37" s="4"/>
      <c r="X37" s="4"/>
      <c r="Y37" s="4"/>
      <c r="Z37" s="4"/>
    </row>
    <row r="38" spans="2:26" ht="20.25" x14ac:dyDescent="0.3">
      <c r="B38" s="517"/>
      <c r="C38" s="522"/>
      <c r="D38" s="522"/>
      <c r="E38" s="403">
        <v>34</v>
      </c>
      <c r="F38" s="172" t="s">
        <v>392</v>
      </c>
      <c r="G38" s="89" t="s">
        <v>393</v>
      </c>
      <c r="H38" s="89"/>
      <c r="I38" s="145">
        <v>12</v>
      </c>
      <c r="J38" s="89"/>
      <c r="K38" s="492"/>
      <c r="L38" s="492"/>
      <c r="M38" s="492"/>
      <c r="N38" s="492"/>
      <c r="O38" s="492"/>
      <c r="P38" s="403">
        <v>34</v>
      </c>
      <c r="Q38" s="106"/>
      <c r="R38" s="106"/>
      <c r="S38" s="106"/>
      <c r="T38" s="106"/>
      <c r="U38" s="4"/>
      <c r="V38" s="4"/>
      <c r="W38" s="4"/>
      <c r="X38" s="4"/>
      <c r="Y38" s="4"/>
      <c r="Z38" s="4"/>
    </row>
    <row r="39" spans="2:26" x14ac:dyDescent="0.3"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</row>
    <row r="40" spans="2:26" ht="20.25" x14ac:dyDescent="0.3">
      <c r="B40" s="529">
        <v>24</v>
      </c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29"/>
    </row>
  </sheetData>
  <mergeCells count="56">
    <mergeCell ref="B5:B6"/>
    <mergeCell ref="C5:C6"/>
    <mergeCell ref="D5:D6"/>
    <mergeCell ref="K5:O5"/>
    <mergeCell ref="K6:O6"/>
    <mergeCell ref="P3:Z3"/>
    <mergeCell ref="K31:O31"/>
    <mergeCell ref="K32:O32"/>
    <mergeCell ref="K33:O33"/>
    <mergeCell ref="K34:O34"/>
    <mergeCell ref="K18:O18"/>
    <mergeCell ref="K19:O19"/>
    <mergeCell ref="K14:O14"/>
    <mergeCell ref="K15:O15"/>
    <mergeCell ref="K16:O16"/>
    <mergeCell ref="K17:O17"/>
    <mergeCell ref="K20:O20"/>
    <mergeCell ref="K21:O21"/>
    <mergeCell ref="K22:O22"/>
    <mergeCell ref="K23:O23"/>
    <mergeCell ref="K24:O2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13:O13"/>
    <mergeCell ref="K10:O10"/>
    <mergeCell ref="K11:O11"/>
    <mergeCell ref="K12:O12"/>
    <mergeCell ref="K7:O7"/>
    <mergeCell ref="K8:O8"/>
    <mergeCell ref="K9:O9"/>
    <mergeCell ref="B40:Z40"/>
    <mergeCell ref="K25:O25"/>
    <mergeCell ref="K26:O26"/>
    <mergeCell ref="K27:O27"/>
    <mergeCell ref="K28:O28"/>
    <mergeCell ref="K29:O29"/>
    <mergeCell ref="D7:D38"/>
    <mergeCell ref="C7:C38"/>
    <mergeCell ref="B7:B38"/>
    <mergeCell ref="K35:O35"/>
    <mergeCell ref="K36:O36"/>
    <mergeCell ref="K37:O37"/>
    <mergeCell ref="K38:O3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zoomScale="90" zoomScaleNormal="90" workbookViewId="0">
      <selection activeCell="F21" sqref="F2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75" style="7" customWidth="1"/>
    <col min="9" max="9" width="5.375" customWidth="1"/>
    <col min="10" max="10" width="3.5" customWidth="1"/>
    <col min="11" max="13" width="3" customWidth="1"/>
    <col min="14" max="26" width="3.625" customWidth="1"/>
  </cols>
  <sheetData>
    <row r="1" spans="2:26" ht="38.25" x14ac:dyDescent="0.3">
      <c r="B1" s="496" t="s">
        <v>1477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2460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810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4.75" customHeight="1" x14ac:dyDescent="0.3">
      <c r="B5" s="558"/>
      <c r="C5" s="520" t="s">
        <v>1506</v>
      </c>
      <c r="D5" s="520" t="s">
        <v>1507</v>
      </c>
      <c r="E5" s="409">
        <v>1</v>
      </c>
      <c r="F5" s="273" t="s">
        <v>1872</v>
      </c>
      <c r="G5" s="240" t="s">
        <v>1873</v>
      </c>
      <c r="H5" s="35" t="s">
        <v>1874</v>
      </c>
      <c r="I5" s="113">
        <f>2+(1)</f>
        <v>3</v>
      </c>
      <c r="J5" s="52"/>
      <c r="K5" s="528"/>
      <c r="L5" s="528"/>
      <c r="M5" s="528"/>
      <c r="N5" s="528"/>
      <c r="O5" s="528"/>
      <c r="P5" s="89">
        <v>1</v>
      </c>
      <c r="Q5" s="408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21.75" customHeight="1" x14ac:dyDescent="0.3">
      <c r="B6" s="559"/>
      <c r="C6" s="521"/>
      <c r="D6" s="521"/>
      <c r="E6" s="373">
        <v>2</v>
      </c>
      <c r="F6" s="369" t="s">
        <v>2145</v>
      </c>
      <c r="G6" s="127" t="s">
        <v>2146</v>
      </c>
      <c r="H6" s="89"/>
      <c r="I6" s="113">
        <f>6+(1)</f>
        <v>7</v>
      </c>
      <c r="J6" s="89"/>
      <c r="K6" s="491"/>
      <c r="L6" s="492"/>
      <c r="M6" s="492"/>
      <c r="N6" s="492"/>
      <c r="O6" s="492"/>
      <c r="P6" s="89">
        <v>2</v>
      </c>
      <c r="Q6" s="164"/>
      <c r="R6" s="169"/>
      <c r="S6" s="169"/>
      <c r="T6" s="169"/>
      <c r="U6" s="169"/>
      <c r="V6" s="169"/>
      <c r="W6" s="169"/>
      <c r="X6" s="169"/>
      <c r="Y6" s="169"/>
      <c r="Z6" s="169"/>
    </row>
    <row r="7" spans="2:26" ht="21.75" customHeight="1" x14ac:dyDescent="0.3">
      <c r="B7" s="559"/>
      <c r="C7" s="521"/>
      <c r="D7" s="521"/>
      <c r="E7" s="409">
        <v>3</v>
      </c>
      <c r="F7" s="35" t="s">
        <v>2147</v>
      </c>
      <c r="G7" s="110" t="s">
        <v>2148</v>
      </c>
      <c r="H7" s="103"/>
      <c r="I7" s="113">
        <f>6+(1)</f>
        <v>7</v>
      </c>
      <c r="J7" s="89"/>
      <c r="K7" s="491"/>
      <c r="L7" s="492"/>
      <c r="M7" s="492"/>
      <c r="N7" s="492"/>
      <c r="O7" s="492"/>
      <c r="P7" s="89">
        <v>3</v>
      </c>
      <c r="Q7" s="164"/>
      <c r="R7" s="169"/>
      <c r="S7" s="169"/>
      <c r="T7" s="169"/>
      <c r="U7" s="169"/>
      <c r="V7" s="169"/>
      <c r="W7" s="169"/>
      <c r="X7" s="169"/>
      <c r="Y7" s="169"/>
      <c r="Z7" s="169"/>
    </row>
    <row r="8" spans="2:26" ht="21.75" customHeight="1" x14ac:dyDescent="0.3">
      <c r="B8" s="559"/>
      <c r="C8" s="521"/>
      <c r="D8" s="521"/>
      <c r="E8" s="373">
        <v>4</v>
      </c>
      <c r="F8" s="35" t="s">
        <v>2149</v>
      </c>
      <c r="G8" s="372" t="s">
        <v>2150</v>
      </c>
      <c r="H8" s="210"/>
      <c r="I8" s="113">
        <f>6+(1)</f>
        <v>7</v>
      </c>
      <c r="J8" s="52"/>
      <c r="K8" s="528"/>
      <c r="L8" s="528"/>
      <c r="M8" s="528"/>
      <c r="N8" s="528"/>
      <c r="O8" s="528"/>
      <c r="P8" s="89">
        <v>4</v>
      </c>
      <c r="Q8" s="164"/>
      <c r="R8" s="169"/>
      <c r="S8" s="169"/>
      <c r="T8" s="169"/>
      <c r="U8" s="169"/>
      <c r="V8" s="169"/>
      <c r="W8" s="169"/>
      <c r="X8" s="169"/>
      <c r="Y8" s="169"/>
      <c r="Z8" s="169"/>
    </row>
    <row r="9" spans="2:26" ht="21.75" customHeight="1" x14ac:dyDescent="0.3">
      <c r="B9" s="559"/>
      <c r="C9" s="521"/>
      <c r="D9" s="521"/>
      <c r="E9" s="409">
        <v>5</v>
      </c>
      <c r="F9" s="35" t="s">
        <v>2151</v>
      </c>
      <c r="G9" s="105"/>
      <c r="H9" s="103"/>
      <c r="I9" s="113">
        <f>6+(1)</f>
        <v>7</v>
      </c>
      <c r="J9" s="89"/>
      <c r="K9" s="491"/>
      <c r="L9" s="492"/>
      <c r="M9" s="492"/>
      <c r="N9" s="492"/>
      <c r="O9" s="492"/>
      <c r="P9" s="89">
        <v>5</v>
      </c>
      <c r="Q9" s="164"/>
      <c r="R9" s="169"/>
      <c r="S9" s="169"/>
      <c r="T9" s="169"/>
      <c r="U9" s="169"/>
      <c r="V9" s="169"/>
      <c r="W9" s="169"/>
      <c r="X9" s="169"/>
      <c r="Y9" s="169"/>
      <c r="Z9" s="169"/>
    </row>
    <row r="10" spans="2:26" ht="21.75" customHeight="1" x14ac:dyDescent="0.3">
      <c r="B10" s="559"/>
      <c r="C10" s="521"/>
      <c r="D10" s="521"/>
      <c r="E10" s="373">
        <v>6</v>
      </c>
      <c r="F10" s="35" t="s">
        <v>4</v>
      </c>
      <c r="G10" s="105" t="s">
        <v>777</v>
      </c>
      <c r="H10" s="103"/>
      <c r="I10" s="113">
        <f>7+(1)</f>
        <v>8</v>
      </c>
      <c r="J10" s="89"/>
      <c r="K10" s="491"/>
      <c r="L10" s="492"/>
      <c r="M10" s="492"/>
      <c r="N10" s="492"/>
      <c r="O10" s="492"/>
      <c r="P10" s="89">
        <v>6</v>
      </c>
      <c r="Q10" s="164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2:26" ht="21.75" customHeight="1" x14ac:dyDescent="0.3">
      <c r="B11" s="559"/>
      <c r="C11" s="521"/>
      <c r="D11" s="521"/>
      <c r="E11" s="409">
        <v>7</v>
      </c>
      <c r="F11" s="35" t="s">
        <v>1549</v>
      </c>
      <c r="G11" s="114" t="s">
        <v>1550</v>
      </c>
      <c r="H11" s="151"/>
      <c r="I11" s="113">
        <f>7+(1)</f>
        <v>8</v>
      </c>
      <c r="J11" s="89"/>
      <c r="K11" s="491"/>
      <c r="L11" s="492"/>
      <c r="M11" s="492"/>
      <c r="N11" s="492"/>
      <c r="O11" s="492"/>
      <c r="P11" s="89">
        <v>7</v>
      </c>
      <c r="Q11" s="164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2:26" ht="21.75" customHeight="1" x14ac:dyDescent="0.3">
      <c r="B12" s="559"/>
      <c r="C12" s="521"/>
      <c r="D12" s="521"/>
      <c r="E12" s="373">
        <v>8</v>
      </c>
      <c r="F12" s="369" t="s">
        <v>1086</v>
      </c>
      <c r="G12" s="97" t="s">
        <v>1087</v>
      </c>
      <c r="H12" s="89"/>
      <c r="I12" s="113">
        <f>7+(1)</f>
        <v>8</v>
      </c>
      <c r="J12" s="89"/>
      <c r="K12" s="491"/>
      <c r="L12" s="492"/>
      <c r="M12" s="492"/>
      <c r="N12" s="492"/>
      <c r="O12" s="492"/>
      <c r="P12" s="89">
        <v>8</v>
      </c>
      <c r="Q12" s="164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2:26" ht="21.75" customHeight="1" x14ac:dyDescent="0.3">
      <c r="B13" s="559"/>
      <c r="C13" s="521"/>
      <c r="D13" s="521"/>
      <c r="E13" s="409">
        <v>9</v>
      </c>
      <c r="F13" s="369" t="s">
        <v>589</v>
      </c>
      <c r="G13" s="85" t="s">
        <v>590</v>
      </c>
      <c r="H13" s="85"/>
      <c r="I13" s="113">
        <f>7+(1)</f>
        <v>8</v>
      </c>
      <c r="J13" s="89"/>
      <c r="K13" s="491"/>
      <c r="L13" s="492"/>
      <c r="M13" s="492"/>
      <c r="N13" s="492"/>
      <c r="O13" s="492"/>
      <c r="P13" s="89">
        <v>9</v>
      </c>
      <c r="Q13" s="223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21.75" customHeight="1" x14ac:dyDescent="0.3">
      <c r="B14" s="559"/>
      <c r="C14" s="521"/>
      <c r="D14" s="521"/>
      <c r="E14" s="373">
        <v>10</v>
      </c>
      <c r="F14" s="369" t="s">
        <v>778</v>
      </c>
      <c r="G14" s="85" t="s">
        <v>779</v>
      </c>
      <c r="H14" s="85"/>
      <c r="I14" s="113">
        <f>8+(1)</f>
        <v>9</v>
      </c>
      <c r="J14" s="89"/>
      <c r="K14" s="491"/>
      <c r="L14" s="492"/>
      <c r="M14" s="492"/>
      <c r="N14" s="492"/>
      <c r="O14" s="492"/>
      <c r="P14" s="89">
        <v>10</v>
      </c>
      <c r="Q14" s="164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2:26" ht="21.75" customHeight="1" x14ac:dyDescent="0.3">
      <c r="B15" s="559"/>
      <c r="C15" s="521"/>
      <c r="D15" s="521"/>
      <c r="E15" s="409">
        <v>11</v>
      </c>
      <c r="F15" s="369" t="s">
        <v>780</v>
      </c>
      <c r="G15" s="85" t="s">
        <v>781</v>
      </c>
      <c r="H15" s="85"/>
      <c r="I15" s="113">
        <f>8+(1)</f>
        <v>9</v>
      </c>
      <c r="J15" s="89"/>
      <c r="K15" s="491"/>
      <c r="L15" s="492"/>
      <c r="M15" s="492"/>
      <c r="N15" s="492"/>
      <c r="O15" s="492"/>
      <c r="P15" s="89">
        <v>11</v>
      </c>
      <c r="Q15" s="164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2:26" ht="21.75" customHeight="1" x14ac:dyDescent="0.3">
      <c r="B16" s="559"/>
      <c r="C16" s="521"/>
      <c r="D16" s="521"/>
      <c r="E16" s="373">
        <v>12</v>
      </c>
      <c r="F16" s="369" t="s">
        <v>782</v>
      </c>
      <c r="G16" s="85" t="s">
        <v>783</v>
      </c>
      <c r="H16" s="85"/>
      <c r="I16" s="113">
        <f>8+(1)</f>
        <v>9</v>
      </c>
      <c r="J16" s="130"/>
      <c r="K16" s="491"/>
      <c r="L16" s="492"/>
      <c r="M16" s="492"/>
      <c r="N16" s="492"/>
      <c r="O16" s="492"/>
      <c r="P16" s="89">
        <v>12</v>
      </c>
      <c r="Q16" s="164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2:26" ht="21.75" customHeight="1" x14ac:dyDescent="0.3">
      <c r="B17" s="559"/>
      <c r="C17" s="521"/>
      <c r="D17" s="521"/>
      <c r="E17" s="420">
        <v>13</v>
      </c>
      <c r="F17" s="369" t="s">
        <v>784</v>
      </c>
      <c r="G17" s="86" t="s">
        <v>785</v>
      </c>
      <c r="H17" s="86"/>
      <c r="I17" s="113">
        <f>8+(1)</f>
        <v>9</v>
      </c>
      <c r="J17" s="89"/>
      <c r="K17" s="491"/>
      <c r="L17" s="492"/>
      <c r="M17" s="492"/>
      <c r="N17" s="492"/>
      <c r="O17" s="492"/>
      <c r="P17" s="89">
        <v>13</v>
      </c>
      <c r="Q17" s="164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2:26" ht="21.75" customHeight="1" x14ac:dyDescent="0.3">
      <c r="B18" s="559"/>
      <c r="C18" s="521"/>
      <c r="D18" s="521"/>
      <c r="E18" s="373">
        <v>14</v>
      </c>
      <c r="F18" s="369" t="s">
        <v>786</v>
      </c>
      <c r="G18" s="85" t="s">
        <v>787</v>
      </c>
      <c r="H18" s="85"/>
      <c r="I18" s="113">
        <f>8+(1)</f>
        <v>9</v>
      </c>
      <c r="J18" s="89"/>
      <c r="K18" s="491"/>
      <c r="L18" s="492"/>
      <c r="M18" s="492"/>
      <c r="N18" s="492"/>
      <c r="O18" s="492"/>
      <c r="P18" s="89">
        <v>14</v>
      </c>
      <c r="Q18" s="164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2:26" ht="21.75" customHeight="1" x14ac:dyDescent="0.3">
      <c r="B19" s="559"/>
      <c r="C19" s="521"/>
      <c r="D19" s="521"/>
      <c r="E19" s="420">
        <v>15</v>
      </c>
      <c r="F19" s="369" t="s">
        <v>788</v>
      </c>
      <c r="G19" s="85"/>
      <c r="H19" s="85"/>
      <c r="I19" s="113">
        <f t="shared" ref="I19:I24" si="0">9+(1)</f>
        <v>10</v>
      </c>
      <c r="J19" s="89"/>
      <c r="K19" s="491"/>
      <c r="L19" s="492"/>
      <c r="M19" s="492"/>
      <c r="N19" s="492"/>
      <c r="O19" s="492"/>
      <c r="P19" s="89">
        <v>15</v>
      </c>
      <c r="Q19" s="106"/>
      <c r="R19" s="4"/>
      <c r="S19" s="4"/>
      <c r="T19" s="4"/>
      <c r="U19" s="4"/>
      <c r="V19" s="4"/>
      <c r="W19" s="4"/>
      <c r="X19" s="4"/>
      <c r="Y19" s="4"/>
      <c r="Z19" s="4"/>
    </row>
    <row r="20" spans="2:26" ht="21.75" customHeight="1" x14ac:dyDescent="0.3">
      <c r="B20" s="559"/>
      <c r="C20" s="521"/>
      <c r="D20" s="521"/>
      <c r="E20" s="373">
        <v>16</v>
      </c>
      <c r="F20" s="369" t="s">
        <v>789</v>
      </c>
      <c r="G20" s="85" t="s">
        <v>790</v>
      </c>
      <c r="H20" s="85"/>
      <c r="I20" s="113">
        <f t="shared" si="0"/>
        <v>10</v>
      </c>
      <c r="J20" s="89"/>
      <c r="K20" s="491"/>
      <c r="L20" s="492"/>
      <c r="M20" s="492"/>
      <c r="N20" s="492"/>
      <c r="O20" s="492"/>
      <c r="P20" s="89">
        <v>16</v>
      </c>
      <c r="Q20" s="106"/>
      <c r="R20" s="4"/>
      <c r="S20" s="4"/>
      <c r="T20" s="4"/>
      <c r="U20" s="4"/>
      <c r="V20" s="4"/>
      <c r="W20" s="4"/>
      <c r="X20" s="4"/>
      <c r="Y20" s="4"/>
      <c r="Z20" s="4"/>
    </row>
    <row r="21" spans="2:26" ht="21.75" customHeight="1" x14ac:dyDescent="0.3">
      <c r="B21" s="559"/>
      <c r="C21" s="521"/>
      <c r="D21" s="521"/>
      <c r="E21" s="420">
        <v>17</v>
      </c>
      <c r="F21" s="369" t="s">
        <v>361</v>
      </c>
      <c r="G21" s="85" t="s">
        <v>362</v>
      </c>
      <c r="H21" s="85"/>
      <c r="I21" s="113">
        <f t="shared" si="0"/>
        <v>10</v>
      </c>
      <c r="J21" s="89"/>
      <c r="K21" s="491"/>
      <c r="L21" s="492"/>
      <c r="M21" s="492"/>
      <c r="N21" s="492"/>
      <c r="O21" s="492"/>
      <c r="P21" s="89">
        <v>17</v>
      </c>
      <c r="Q21" s="106"/>
      <c r="R21" s="4"/>
      <c r="S21" s="4"/>
      <c r="T21" s="4"/>
      <c r="U21" s="4"/>
      <c r="V21" s="4"/>
      <c r="W21" s="4"/>
      <c r="X21" s="4"/>
      <c r="Y21" s="4"/>
      <c r="Z21" s="4"/>
    </row>
    <row r="22" spans="2:26" ht="21.75" customHeight="1" x14ac:dyDescent="0.3">
      <c r="B22" s="559"/>
      <c r="C22" s="521"/>
      <c r="D22" s="521"/>
      <c r="E22" s="373">
        <v>18</v>
      </c>
      <c r="F22" s="369" t="s">
        <v>1090</v>
      </c>
      <c r="G22" s="97" t="s">
        <v>1091</v>
      </c>
      <c r="H22" s="89"/>
      <c r="I22" s="113">
        <f t="shared" si="0"/>
        <v>10</v>
      </c>
      <c r="J22" s="89"/>
      <c r="K22" s="491"/>
      <c r="L22" s="492"/>
      <c r="M22" s="492"/>
      <c r="N22" s="492"/>
      <c r="O22" s="492"/>
      <c r="P22" s="89">
        <v>18</v>
      </c>
      <c r="Q22" s="106"/>
      <c r="R22" s="4"/>
      <c r="S22" s="4"/>
      <c r="T22" s="4"/>
      <c r="U22" s="4"/>
      <c r="V22" s="4"/>
      <c r="W22" s="4"/>
      <c r="X22" s="4"/>
      <c r="Y22" s="4"/>
      <c r="Z22" s="4"/>
    </row>
    <row r="23" spans="2:26" ht="21.75" customHeight="1" x14ac:dyDescent="0.3">
      <c r="B23" s="559"/>
      <c r="C23" s="521"/>
      <c r="D23" s="521"/>
      <c r="E23" s="420">
        <v>19</v>
      </c>
      <c r="F23" s="35" t="s">
        <v>2152</v>
      </c>
      <c r="G23" s="240" t="s">
        <v>2153</v>
      </c>
      <c r="H23" s="35" t="s">
        <v>1643</v>
      </c>
      <c r="I23" s="113">
        <f t="shared" si="0"/>
        <v>10</v>
      </c>
      <c r="J23" s="52"/>
      <c r="K23" s="528"/>
      <c r="L23" s="528"/>
      <c r="M23" s="528"/>
      <c r="N23" s="528"/>
      <c r="O23" s="528"/>
      <c r="P23" s="89">
        <v>19</v>
      </c>
      <c r="Q23" s="106"/>
      <c r="R23" s="4"/>
      <c r="S23" s="4"/>
      <c r="T23" s="4"/>
      <c r="U23" s="4"/>
      <c r="V23" s="4"/>
      <c r="W23" s="4"/>
      <c r="X23" s="4"/>
      <c r="Y23" s="4"/>
      <c r="Z23" s="4"/>
    </row>
    <row r="24" spans="2:26" ht="21.75" customHeight="1" x14ac:dyDescent="0.3">
      <c r="B24" s="559"/>
      <c r="C24" s="521"/>
      <c r="D24" s="521"/>
      <c r="E24" s="373">
        <v>20</v>
      </c>
      <c r="F24" s="369" t="s">
        <v>591</v>
      </c>
      <c r="G24" s="85" t="s">
        <v>592</v>
      </c>
      <c r="H24" s="85"/>
      <c r="I24" s="113">
        <f t="shared" si="0"/>
        <v>10</v>
      </c>
      <c r="J24" s="89"/>
      <c r="K24" s="491"/>
      <c r="L24" s="492"/>
      <c r="M24" s="492"/>
      <c r="N24" s="492"/>
      <c r="O24" s="492"/>
      <c r="P24" s="89">
        <v>20</v>
      </c>
      <c r="Q24" s="106"/>
      <c r="R24" s="4"/>
      <c r="S24" s="4"/>
      <c r="T24" s="4"/>
      <c r="U24" s="4"/>
      <c r="V24" s="4"/>
      <c r="W24" s="4"/>
      <c r="X24" s="4"/>
      <c r="Y24" s="4"/>
      <c r="Z24" s="4"/>
    </row>
    <row r="25" spans="2:26" ht="21.75" customHeight="1" x14ac:dyDescent="0.3">
      <c r="B25" s="559"/>
      <c r="C25" s="521"/>
      <c r="D25" s="521"/>
      <c r="E25" s="420">
        <v>21</v>
      </c>
      <c r="F25" s="369" t="s">
        <v>794</v>
      </c>
      <c r="G25" s="85" t="s">
        <v>795</v>
      </c>
      <c r="H25" s="85"/>
      <c r="I25" s="113">
        <f>10+(1)</f>
        <v>11</v>
      </c>
      <c r="J25" s="89"/>
      <c r="K25" s="491"/>
      <c r="L25" s="492"/>
      <c r="M25" s="492"/>
      <c r="N25" s="492"/>
      <c r="O25" s="492"/>
      <c r="P25" s="89">
        <v>21</v>
      </c>
      <c r="Q25" s="164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2:26" ht="21.75" customHeight="1" x14ac:dyDescent="0.3">
      <c r="B26" s="559"/>
      <c r="C26" s="521"/>
      <c r="D26" s="521"/>
      <c r="E26" s="373">
        <v>22</v>
      </c>
      <c r="F26" s="369" t="s">
        <v>796</v>
      </c>
      <c r="G26" s="85" t="s">
        <v>797</v>
      </c>
      <c r="H26" s="85"/>
      <c r="I26" s="113">
        <f>10+(1)</f>
        <v>11</v>
      </c>
      <c r="J26" s="89"/>
      <c r="K26" s="491"/>
      <c r="L26" s="492"/>
      <c r="M26" s="492"/>
      <c r="N26" s="492"/>
      <c r="O26" s="492"/>
      <c r="P26" s="89">
        <v>22</v>
      </c>
      <c r="Q26" s="164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2:26" ht="21.75" customHeight="1" x14ac:dyDescent="0.3">
      <c r="B27" s="559"/>
      <c r="C27" s="521"/>
      <c r="D27" s="521"/>
      <c r="E27" s="420">
        <v>23</v>
      </c>
      <c r="F27" s="369" t="s">
        <v>798</v>
      </c>
      <c r="G27" s="85" t="s">
        <v>799</v>
      </c>
      <c r="H27" s="85"/>
      <c r="I27" s="113">
        <f>10+(1)</f>
        <v>11</v>
      </c>
      <c r="J27" s="89"/>
      <c r="K27" s="491"/>
      <c r="L27" s="492"/>
      <c r="M27" s="492"/>
      <c r="N27" s="492"/>
      <c r="O27" s="492"/>
      <c r="P27" s="89">
        <v>23</v>
      </c>
      <c r="Q27" s="164"/>
      <c r="R27" s="169"/>
      <c r="S27" s="169"/>
      <c r="T27" s="169"/>
      <c r="U27" s="169"/>
      <c r="V27" s="169"/>
      <c r="W27" s="169"/>
      <c r="X27" s="169"/>
      <c r="Y27" s="169"/>
      <c r="Z27" s="169"/>
    </row>
    <row r="28" spans="2:26" ht="21.75" customHeight="1" x14ac:dyDescent="0.3">
      <c r="B28" s="559"/>
      <c r="C28" s="521"/>
      <c r="D28" s="521"/>
      <c r="E28" s="373">
        <v>24</v>
      </c>
      <c r="F28" s="369" t="s">
        <v>800</v>
      </c>
      <c r="G28" s="85"/>
      <c r="H28" s="85"/>
      <c r="I28" s="113">
        <f>10+(1)</f>
        <v>11</v>
      </c>
      <c r="J28" s="89"/>
      <c r="K28" s="491"/>
      <c r="L28" s="492"/>
      <c r="M28" s="492"/>
      <c r="N28" s="492"/>
      <c r="O28" s="492"/>
      <c r="P28" s="89">
        <v>24</v>
      </c>
      <c r="Q28" s="164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2:26" ht="20.25" customHeight="1" x14ac:dyDescent="0.3">
      <c r="B29" s="559"/>
      <c r="C29" s="521"/>
      <c r="D29" s="521"/>
      <c r="E29" s="420">
        <v>25</v>
      </c>
      <c r="F29" s="412" t="s">
        <v>1269</v>
      </c>
      <c r="G29" s="89" t="s">
        <v>1270</v>
      </c>
      <c r="H29" s="89"/>
      <c r="I29" s="113">
        <f t="shared" ref="I29" si="1">10+(1)</f>
        <v>11</v>
      </c>
      <c r="J29" s="89"/>
      <c r="K29" s="491"/>
      <c r="L29" s="492"/>
      <c r="M29" s="492"/>
      <c r="N29" s="492"/>
      <c r="O29" s="492"/>
      <c r="P29" s="89">
        <v>25</v>
      </c>
      <c r="Q29" s="23"/>
      <c r="R29" s="4"/>
      <c r="S29" s="4"/>
      <c r="T29" s="4"/>
      <c r="U29" s="4"/>
      <c r="V29" s="4"/>
      <c r="W29" s="4"/>
      <c r="X29" s="4"/>
      <c r="Y29" s="4"/>
      <c r="Z29" s="4"/>
    </row>
    <row r="30" spans="2:26" ht="21.75" customHeight="1" x14ac:dyDescent="0.3">
      <c r="B30" s="559"/>
      <c r="C30" s="521"/>
      <c r="D30" s="521"/>
      <c r="E30" s="373">
        <v>26</v>
      </c>
      <c r="F30" s="369" t="s">
        <v>801</v>
      </c>
      <c r="G30" s="121" t="s">
        <v>802</v>
      </c>
      <c r="H30" s="121"/>
      <c r="I30" s="113">
        <f>11+(1)</f>
        <v>12</v>
      </c>
      <c r="J30" s="89"/>
      <c r="K30" s="491"/>
      <c r="L30" s="492"/>
      <c r="M30" s="492"/>
      <c r="N30" s="492"/>
      <c r="O30" s="492"/>
      <c r="P30" s="89">
        <v>26</v>
      </c>
      <c r="Q30" s="106"/>
      <c r="R30" s="4"/>
      <c r="S30" s="4"/>
      <c r="T30" s="4"/>
      <c r="U30" s="4"/>
      <c r="V30" s="4"/>
      <c r="W30" s="4"/>
      <c r="X30" s="4"/>
      <c r="Y30" s="4"/>
      <c r="Z30" s="4"/>
    </row>
    <row r="31" spans="2:26" ht="21.75" customHeight="1" x14ac:dyDescent="0.3">
      <c r="B31" s="559"/>
      <c r="C31" s="521"/>
      <c r="D31" s="521"/>
      <c r="E31" s="420">
        <v>27</v>
      </c>
      <c r="F31" s="369" t="s">
        <v>806</v>
      </c>
      <c r="G31" s="97" t="s">
        <v>807</v>
      </c>
      <c r="H31" s="89"/>
      <c r="I31" s="113">
        <f>11+(1)</f>
        <v>12</v>
      </c>
      <c r="J31" s="89"/>
      <c r="K31" s="491"/>
      <c r="L31" s="492"/>
      <c r="M31" s="492"/>
      <c r="N31" s="492"/>
      <c r="O31" s="492"/>
      <c r="P31" s="89">
        <v>27</v>
      </c>
      <c r="Q31" s="164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2:26" ht="21.75" customHeight="1" x14ac:dyDescent="0.3">
      <c r="B32" s="560"/>
      <c r="C32" s="522"/>
      <c r="D32" s="522"/>
      <c r="E32" s="373">
        <v>28</v>
      </c>
      <c r="F32" s="369" t="s">
        <v>394</v>
      </c>
      <c r="G32" s="85" t="s">
        <v>395</v>
      </c>
      <c r="H32" s="85"/>
      <c r="I32" s="113">
        <f>11+(1)</f>
        <v>12</v>
      </c>
      <c r="J32" s="89"/>
      <c r="K32" s="491"/>
      <c r="L32" s="492"/>
      <c r="M32" s="492"/>
      <c r="N32" s="492"/>
      <c r="O32" s="492"/>
      <c r="P32" s="89">
        <v>28</v>
      </c>
      <c r="Q32" s="164"/>
      <c r="R32" s="169"/>
      <c r="S32" s="169"/>
      <c r="T32" s="169"/>
      <c r="U32" s="169"/>
      <c r="V32" s="169"/>
      <c r="W32" s="169"/>
      <c r="X32" s="169"/>
      <c r="Y32" s="169"/>
      <c r="Z32" s="169"/>
    </row>
    <row r="34" spans="2:26" ht="20.25" x14ac:dyDescent="0.3">
      <c r="B34" s="529">
        <v>26</v>
      </c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</row>
  </sheetData>
  <mergeCells count="48">
    <mergeCell ref="K5:O5"/>
    <mergeCell ref="D5:D32"/>
    <mergeCell ref="C5:C32"/>
    <mergeCell ref="B5:B32"/>
    <mergeCell ref="P3:Z3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K15:O15"/>
    <mergeCell ref="K11:O11"/>
    <mergeCell ref="B1:Z1"/>
    <mergeCell ref="B2:H2"/>
    <mergeCell ref="I2:N2"/>
    <mergeCell ref="O2:T2"/>
    <mergeCell ref="U2:X2"/>
    <mergeCell ref="Y2:Z2"/>
    <mergeCell ref="K12:O12"/>
    <mergeCell ref="K14:O14"/>
    <mergeCell ref="K6:O6"/>
    <mergeCell ref="K7:O7"/>
    <mergeCell ref="K8:O8"/>
    <mergeCell ref="K13:O13"/>
    <mergeCell ref="K9:O9"/>
    <mergeCell ref="K10:O10"/>
    <mergeCell ref="B34:Z34"/>
    <mergeCell ref="K32:O32"/>
    <mergeCell ref="K30:O30"/>
    <mergeCell ref="K31:O31"/>
    <mergeCell ref="K23:O23"/>
    <mergeCell ref="K25:O25"/>
    <mergeCell ref="K26:O26"/>
    <mergeCell ref="K27:O27"/>
    <mergeCell ref="K28:O28"/>
    <mergeCell ref="K24:O24"/>
    <mergeCell ref="K29:O29"/>
    <mergeCell ref="K16:O16"/>
    <mergeCell ref="K17:O17"/>
    <mergeCell ref="K22:O22"/>
    <mergeCell ref="K18:O18"/>
    <mergeCell ref="K19:O19"/>
    <mergeCell ref="K20:O20"/>
    <mergeCell ref="K21:O2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41"/>
  <sheetViews>
    <sheetView topLeftCell="A10" zoomScale="85" zoomScaleNormal="85" workbookViewId="0">
      <selection activeCell="AD20" sqref="AD2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875" style="7" customWidth="1"/>
    <col min="9" max="9" width="5" customWidth="1"/>
    <col min="10" max="10" width="3.375" customWidth="1"/>
    <col min="11" max="13" width="3" customWidth="1"/>
    <col min="14" max="26" width="3.625" customWidth="1"/>
  </cols>
  <sheetData>
    <row r="1" spans="2:26" ht="38.25" x14ac:dyDescent="0.3">
      <c r="B1" s="496" t="s">
        <v>1478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80" t="s">
        <v>2461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844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3.25" customHeight="1" x14ac:dyDescent="0.3">
      <c r="B5" s="515"/>
      <c r="C5" s="520" t="s">
        <v>2534</v>
      </c>
      <c r="D5" s="520" t="s">
        <v>617</v>
      </c>
      <c r="E5" s="308">
        <v>1</v>
      </c>
      <c r="F5" s="9" t="s">
        <v>763</v>
      </c>
      <c r="G5" s="87" t="s">
        <v>764</v>
      </c>
      <c r="H5" s="87"/>
      <c r="I5" s="113">
        <f>1+(1)</f>
        <v>2</v>
      </c>
      <c r="J5" s="89"/>
      <c r="K5" s="491"/>
      <c r="L5" s="492"/>
      <c r="M5" s="492"/>
      <c r="N5" s="492"/>
      <c r="O5" s="492"/>
      <c r="P5" s="89">
        <v>1</v>
      </c>
      <c r="Q5" s="292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23.25" customHeight="1" x14ac:dyDescent="0.3">
      <c r="B6" s="516"/>
      <c r="C6" s="521"/>
      <c r="D6" s="521"/>
      <c r="E6" s="271">
        <v>2</v>
      </c>
      <c r="F6" s="9" t="s">
        <v>765</v>
      </c>
      <c r="G6" s="86"/>
      <c r="H6" s="86"/>
      <c r="I6" s="113">
        <f>2+(1)</f>
        <v>3</v>
      </c>
      <c r="J6" s="89"/>
      <c r="K6" s="491"/>
      <c r="L6" s="492"/>
      <c r="M6" s="492"/>
      <c r="N6" s="492"/>
      <c r="O6" s="492"/>
      <c r="P6" s="89">
        <v>2</v>
      </c>
      <c r="Q6" s="292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23.25" customHeight="1" x14ac:dyDescent="0.3">
      <c r="B7" s="516"/>
      <c r="C7" s="521"/>
      <c r="D7" s="521"/>
      <c r="E7" s="308">
        <v>3</v>
      </c>
      <c r="F7" s="9" t="s">
        <v>767</v>
      </c>
      <c r="G7" s="86" t="s">
        <v>768</v>
      </c>
      <c r="H7" s="86"/>
      <c r="I7" s="113">
        <f>3+(1)</f>
        <v>4</v>
      </c>
      <c r="J7" s="89"/>
      <c r="K7" s="491"/>
      <c r="L7" s="492"/>
      <c r="M7" s="492"/>
      <c r="N7" s="492"/>
      <c r="O7" s="492"/>
      <c r="P7" s="89">
        <v>3</v>
      </c>
      <c r="Q7" s="292"/>
      <c r="R7" s="180"/>
      <c r="S7" s="180"/>
      <c r="T7" s="180"/>
      <c r="U7" s="180"/>
      <c r="V7" s="180"/>
      <c r="W7" s="180"/>
      <c r="X7" s="180"/>
      <c r="Y7" s="180"/>
      <c r="Z7" s="180"/>
    </row>
    <row r="8" spans="2:26" ht="23.25" customHeight="1" x14ac:dyDescent="0.3">
      <c r="B8" s="516"/>
      <c r="C8" s="521"/>
      <c r="D8" s="521"/>
      <c r="E8" s="271">
        <v>4</v>
      </c>
      <c r="F8" s="8" t="s">
        <v>769</v>
      </c>
      <c r="G8" s="85" t="s">
        <v>770</v>
      </c>
      <c r="H8" s="85"/>
      <c r="I8" s="113">
        <f>4+(1)</f>
        <v>5</v>
      </c>
      <c r="J8" s="89"/>
      <c r="K8" s="491"/>
      <c r="L8" s="492"/>
      <c r="M8" s="492"/>
      <c r="N8" s="492"/>
      <c r="O8" s="492"/>
      <c r="P8" s="89">
        <v>4</v>
      </c>
      <c r="Q8" s="292"/>
      <c r="R8" s="180"/>
      <c r="S8" s="180"/>
      <c r="T8" s="180"/>
      <c r="U8" s="180"/>
      <c r="V8" s="180"/>
      <c r="W8" s="180"/>
      <c r="X8" s="180"/>
      <c r="Y8" s="180"/>
      <c r="Z8" s="180"/>
    </row>
    <row r="9" spans="2:26" ht="23.25" customHeight="1" x14ac:dyDescent="0.3">
      <c r="B9" s="516"/>
      <c r="C9" s="521"/>
      <c r="D9" s="521"/>
      <c r="E9" s="308">
        <v>5</v>
      </c>
      <c r="F9" s="8" t="s">
        <v>771</v>
      </c>
      <c r="G9" s="85" t="s">
        <v>772</v>
      </c>
      <c r="H9" s="121"/>
      <c r="I9" s="113">
        <f>5+(1)</f>
        <v>6</v>
      </c>
      <c r="J9" s="89"/>
      <c r="K9" s="491"/>
      <c r="L9" s="492"/>
      <c r="M9" s="492"/>
      <c r="N9" s="492"/>
      <c r="O9" s="492"/>
      <c r="P9" s="89">
        <v>5</v>
      </c>
      <c r="Q9" s="292"/>
      <c r="R9" s="180"/>
      <c r="S9" s="180"/>
      <c r="T9" s="180"/>
      <c r="U9" s="180"/>
      <c r="V9" s="180"/>
      <c r="W9" s="180"/>
      <c r="X9" s="180"/>
      <c r="Y9" s="180"/>
      <c r="Z9" s="180"/>
    </row>
    <row r="10" spans="2:26" ht="23.25" customHeight="1" x14ac:dyDescent="0.3">
      <c r="B10" s="516"/>
      <c r="C10" s="521"/>
      <c r="D10" s="521"/>
      <c r="E10" s="271">
        <v>6</v>
      </c>
      <c r="F10" s="8" t="s">
        <v>462</v>
      </c>
      <c r="G10" s="127" t="s">
        <v>773</v>
      </c>
      <c r="H10" s="89"/>
      <c r="I10" s="113">
        <f>5+(1)</f>
        <v>6</v>
      </c>
      <c r="J10" s="89"/>
      <c r="K10" s="491"/>
      <c r="L10" s="492"/>
      <c r="M10" s="492"/>
      <c r="N10" s="492"/>
      <c r="O10" s="492"/>
      <c r="P10" s="89">
        <v>6</v>
      </c>
      <c r="Q10" s="292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2:26" ht="23.25" customHeight="1" x14ac:dyDescent="0.3">
      <c r="B11" s="516"/>
      <c r="C11" s="521"/>
      <c r="D11" s="521"/>
      <c r="E11" s="308">
        <v>7</v>
      </c>
      <c r="F11" s="8" t="s">
        <v>774</v>
      </c>
      <c r="G11" s="127" t="s">
        <v>775</v>
      </c>
      <c r="H11" s="89"/>
      <c r="I11" s="113">
        <f>5+(1)</f>
        <v>6</v>
      </c>
      <c r="J11" s="89"/>
      <c r="K11" s="491"/>
      <c r="L11" s="492"/>
      <c r="M11" s="492"/>
      <c r="N11" s="492"/>
      <c r="O11" s="492"/>
      <c r="P11" s="89">
        <v>7</v>
      </c>
      <c r="Q11" s="292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 ht="23.25" customHeight="1" x14ac:dyDescent="0.3">
      <c r="B12" s="516"/>
      <c r="C12" s="521"/>
      <c r="D12" s="521"/>
      <c r="E12" s="271">
        <v>8</v>
      </c>
      <c r="F12" s="54" t="s">
        <v>1875</v>
      </c>
      <c r="G12" s="129"/>
      <c r="H12" s="106"/>
      <c r="I12" s="113">
        <f>5+(1)</f>
        <v>6</v>
      </c>
      <c r="J12" s="130"/>
      <c r="K12" s="491"/>
      <c r="L12" s="492"/>
      <c r="M12" s="492"/>
      <c r="N12" s="492"/>
      <c r="O12" s="492"/>
      <c r="P12" s="89">
        <v>8</v>
      </c>
      <c r="Q12" s="292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23.25" customHeight="1" x14ac:dyDescent="0.3">
      <c r="B13" s="517"/>
      <c r="C13" s="522"/>
      <c r="D13" s="522"/>
      <c r="E13" s="308">
        <v>9</v>
      </c>
      <c r="F13" s="8" t="s">
        <v>809</v>
      </c>
      <c r="G13" s="85"/>
      <c r="H13" s="85"/>
      <c r="I13" s="113">
        <f>11+(1)</f>
        <v>12</v>
      </c>
      <c r="J13" s="89"/>
      <c r="K13" s="491"/>
      <c r="L13" s="492"/>
      <c r="M13" s="492"/>
      <c r="N13" s="492"/>
      <c r="O13" s="492"/>
      <c r="P13" s="89">
        <v>9</v>
      </c>
      <c r="Q13" s="292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19.5" customHeight="1" x14ac:dyDescent="0.3">
      <c r="B14" s="571"/>
      <c r="C14" s="520" t="s">
        <v>2407</v>
      </c>
      <c r="D14" s="520" t="s">
        <v>1659</v>
      </c>
      <c r="E14" s="271">
        <v>10</v>
      </c>
      <c r="F14" s="35" t="s">
        <v>1878</v>
      </c>
      <c r="G14" s="35" t="s">
        <v>1879</v>
      </c>
      <c r="H14" s="35" t="s">
        <v>1765</v>
      </c>
      <c r="I14" s="90" t="s">
        <v>1618</v>
      </c>
      <c r="J14" s="6"/>
      <c r="K14" s="489"/>
      <c r="L14" s="490"/>
      <c r="M14" s="490"/>
      <c r="N14" s="490"/>
      <c r="O14" s="491"/>
      <c r="P14" s="89">
        <v>10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2:26" ht="19.5" customHeight="1" x14ac:dyDescent="0.3">
      <c r="B15" s="572"/>
      <c r="C15" s="521"/>
      <c r="D15" s="521"/>
      <c r="E15" s="308">
        <v>11</v>
      </c>
      <c r="F15" s="35" t="s">
        <v>1880</v>
      </c>
      <c r="G15" s="35" t="s">
        <v>1881</v>
      </c>
      <c r="H15" s="35" t="s">
        <v>1758</v>
      </c>
      <c r="I15" s="90" t="s">
        <v>1618</v>
      </c>
      <c r="J15" s="6"/>
      <c r="K15" s="489"/>
      <c r="L15" s="490"/>
      <c r="M15" s="490"/>
      <c r="N15" s="490"/>
      <c r="O15" s="491"/>
      <c r="P15" s="89">
        <v>11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2:26" ht="19.5" customHeight="1" x14ac:dyDescent="0.3">
      <c r="B16" s="572"/>
      <c r="C16" s="521"/>
      <c r="D16" s="521"/>
      <c r="E16" s="271">
        <v>12</v>
      </c>
      <c r="F16" s="35" t="s">
        <v>1884</v>
      </c>
      <c r="G16" s="35" t="s">
        <v>1885</v>
      </c>
      <c r="H16" s="35" t="s">
        <v>1765</v>
      </c>
      <c r="I16" s="90" t="s">
        <v>1618</v>
      </c>
      <c r="J16" s="6"/>
      <c r="K16" s="489"/>
      <c r="L16" s="490"/>
      <c r="M16" s="490"/>
      <c r="N16" s="490"/>
      <c r="O16" s="491"/>
      <c r="P16" s="89">
        <v>12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2:26" ht="19.5" customHeight="1" x14ac:dyDescent="0.3">
      <c r="B17" s="572"/>
      <c r="C17" s="521"/>
      <c r="D17" s="521"/>
      <c r="E17" s="308">
        <v>13</v>
      </c>
      <c r="F17" s="35" t="s">
        <v>1886</v>
      </c>
      <c r="G17" s="35" t="s">
        <v>1887</v>
      </c>
      <c r="H17" s="35" t="s">
        <v>1758</v>
      </c>
      <c r="I17" s="90" t="s">
        <v>1618</v>
      </c>
      <c r="J17" s="6"/>
      <c r="K17" s="489"/>
      <c r="L17" s="490"/>
      <c r="M17" s="490"/>
      <c r="N17" s="490"/>
      <c r="O17" s="491"/>
      <c r="P17" s="89">
        <v>13</v>
      </c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2:26" ht="19.5" customHeight="1" x14ac:dyDescent="0.3">
      <c r="B18" s="572"/>
      <c r="C18" s="521"/>
      <c r="D18" s="521"/>
      <c r="E18" s="271">
        <v>14</v>
      </c>
      <c r="F18" s="35" t="s">
        <v>1888</v>
      </c>
      <c r="G18" s="35" t="s">
        <v>1889</v>
      </c>
      <c r="H18" s="35" t="s">
        <v>1758</v>
      </c>
      <c r="I18" s="90" t="s">
        <v>1618</v>
      </c>
      <c r="J18" s="6"/>
      <c r="K18" s="489"/>
      <c r="L18" s="490"/>
      <c r="M18" s="490"/>
      <c r="N18" s="490"/>
      <c r="O18" s="491"/>
      <c r="P18" s="89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19.5" customHeight="1" x14ac:dyDescent="0.3">
      <c r="B19" s="572"/>
      <c r="C19" s="521"/>
      <c r="D19" s="521"/>
      <c r="E19" s="308">
        <v>15</v>
      </c>
      <c r="F19" s="35" t="s">
        <v>1890</v>
      </c>
      <c r="G19" s="35" t="s">
        <v>1891</v>
      </c>
      <c r="H19" s="35" t="s">
        <v>1765</v>
      </c>
      <c r="I19" s="90" t="s">
        <v>1618</v>
      </c>
      <c r="J19" s="6"/>
      <c r="K19" s="489"/>
      <c r="L19" s="490"/>
      <c r="M19" s="490"/>
      <c r="N19" s="490"/>
      <c r="O19" s="491"/>
      <c r="P19" s="89">
        <v>15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19.5" customHeight="1" x14ac:dyDescent="0.3">
      <c r="B20" s="572"/>
      <c r="C20" s="521"/>
      <c r="D20" s="521"/>
      <c r="E20" s="271">
        <v>16</v>
      </c>
      <c r="F20" s="35" t="s">
        <v>1894</v>
      </c>
      <c r="G20" s="35" t="s">
        <v>1895</v>
      </c>
      <c r="H20" s="35" t="s">
        <v>1765</v>
      </c>
      <c r="I20" s="90" t="s">
        <v>1618</v>
      </c>
      <c r="J20" s="6"/>
      <c r="K20" s="489"/>
      <c r="L20" s="490"/>
      <c r="M20" s="490"/>
      <c r="N20" s="490"/>
      <c r="O20" s="491"/>
      <c r="P20" s="89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19.5" customHeight="1" x14ac:dyDescent="0.3">
      <c r="B21" s="572"/>
      <c r="C21" s="521"/>
      <c r="D21" s="521"/>
      <c r="E21" s="317">
        <v>17</v>
      </c>
      <c r="F21" s="35" t="s">
        <v>1896</v>
      </c>
      <c r="G21" s="35" t="s">
        <v>1897</v>
      </c>
      <c r="H21" s="35" t="s">
        <v>1758</v>
      </c>
      <c r="I21" s="90" t="s">
        <v>1618</v>
      </c>
      <c r="J21" s="6"/>
      <c r="K21" s="489"/>
      <c r="L21" s="490"/>
      <c r="M21" s="490"/>
      <c r="N21" s="490"/>
      <c r="O21" s="491"/>
      <c r="P21" s="89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19.5" customHeight="1" x14ac:dyDescent="0.3">
      <c r="B22" s="572"/>
      <c r="C22" s="521"/>
      <c r="D22" s="521"/>
      <c r="E22" s="271">
        <v>18</v>
      </c>
      <c r="F22" s="35" t="s">
        <v>1898</v>
      </c>
      <c r="G22" s="35" t="s">
        <v>1899</v>
      </c>
      <c r="H22" s="35" t="s">
        <v>1765</v>
      </c>
      <c r="I22" s="90" t="s">
        <v>1618</v>
      </c>
      <c r="J22" s="6"/>
      <c r="K22" s="489"/>
      <c r="L22" s="490"/>
      <c r="M22" s="490"/>
      <c r="N22" s="490"/>
      <c r="O22" s="491"/>
      <c r="P22" s="89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19.5" customHeight="1" x14ac:dyDescent="0.3">
      <c r="B23" s="572"/>
      <c r="C23" s="521"/>
      <c r="D23" s="521"/>
      <c r="E23" s="317">
        <v>19</v>
      </c>
      <c r="F23" s="35" t="s">
        <v>1900</v>
      </c>
      <c r="G23" s="35" t="s">
        <v>1901</v>
      </c>
      <c r="H23" s="35" t="s">
        <v>1758</v>
      </c>
      <c r="I23" s="90" t="s">
        <v>1618</v>
      </c>
      <c r="J23" s="6"/>
      <c r="K23" s="489"/>
      <c r="L23" s="490"/>
      <c r="M23" s="490"/>
      <c r="N23" s="490"/>
      <c r="O23" s="491"/>
      <c r="P23" s="89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19.5" customHeight="1" x14ac:dyDescent="0.3">
      <c r="B24" s="572"/>
      <c r="C24" s="521"/>
      <c r="D24" s="521"/>
      <c r="E24" s="271">
        <v>20</v>
      </c>
      <c r="F24" s="35" t="s">
        <v>1902</v>
      </c>
      <c r="G24" s="35" t="s">
        <v>1903</v>
      </c>
      <c r="H24" s="35" t="s">
        <v>1765</v>
      </c>
      <c r="I24" s="90">
        <v>1</v>
      </c>
      <c r="J24" s="6"/>
      <c r="K24" s="489"/>
      <c r="L24" s="490"/>
      <c r="M24" s="490"/>
      <c r="N24" s="490"/>
      <c r="O24" s="491"/>
      <c r="P24" s="89">
        <v>20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19.5" customHeight="1" x14ac:dyDescent="0.3">
      <c r="B25" s="572"/>
      <c r="C25" s="521"/>
      <c r="D25" s="521"/>
      <c r="E25" s="317">
        <v>21</v>
      </c>
      <c r="F25" s="35" t="s">
        <v>2414</v>
      </c>
      <c r="G25" s="35" t="s">
        <v>2413</v>
      </c>
      <c r="H25" s="35" t="s">
        <v>1765</v>
      </c>
      <c r="I25" s="90">
        <v>1</v>
      </c>
      <c r="J25" s="6" t="s">
        <v>2415</v>
      </c>
      <c r="K25" s="489" t="s">
        <v>2416</v>
      </c>
      <c r="L25" s="490"/>
      <c r="M25" s="490"/>
      <c r="N25" s="490"/>
      <c r="O25" s="491"/>
      <c r="P25" s="89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19.5" customHeight="1" x14ac:dyDescent="0.3">
      <c r="B26" s="572"/>
      <c r="C26" s="521"/>
      <c r="D26" s="521"/>
      <c r="E26" s="271">
        <v>22</v>
      </c>
      <c r="F26" s="8" t="s">
        <v>811</v>
      </c>
      <c r="G26" s="95" t="s">
        <v>1904</v>
      </c>
      <c r="H26" s="87"/>
      <c r="I26" s="113">
        <f t="shared" ref="I26:I30" si="0">1+(1)</f>
        <v>2</v>
      </c>
      <c r="J26" s="89"/>
      <c r="K26" s="489"/>
      <c r="L26" s="490"/>
      <c r="M26" s="490"/>
      <c r="N26" s="490"/>
      <c r="O26" s="491"/>
      <c r="P26" s="89">
        <v>22</v>
      </c>
      <c r="Q26" s="72"/>
      <c r="R26" s="72"/>
      <c r="S26" s="72"/>
      <c r="T26" s="66"/>
      <c r="U26" s="66"/>
      <c r="V26" s="66"/>
      <c r="W26" s="66"/>
      <c r="X26" s="66"/>
      <c r="Y26" s="66"/>
      <c r="Z26" s="66"/>
    </row>
    <row r="27" spans="2:26" ht="19.5" customHeight="1" x14ac:dyDescent="0.3">
      <c r="B27" s="572"/>
      <c r="C27" s="521"/>
      <c r="D27" s="521"/>
      <c r="E27" s="317">
        <v>23</v>
      </c>
      <c r="F27" s="8" t="s">
        <v>813</v>
      </c>
      <c r="G27" s="95" t="s">
        <v>1906</v>
      </c>
      <c r="H27" s="95"/>
      <c r="I27" s="113">
        <f t="shared" si="0"/>
        <v>2</v>
      </c>
      <c r="J27" s="89"/>
      <c r="K27" s="489"/>
      <c r="L27" s="490"/>
      <c r="M27" s="490"/>
      <c r="N27" s="490"/>
      <c r="O27" s="491"/>
      <c r="P27" s="89">
        <v>23</v>
      </c>
      <c r="Q27" s="72"/>
      <c r="R27" s="72"/>
      <c r="S27" s="72"/>
      <c r="T27" s="66"/>
      <c r="U27" s="66"/>
      <c r="V27" s="66"/>
      <c r="W27" s="66"/>
      <c r="X27" s="66"/>
      <c r="Y27" s="66"/>
      <c r="Z27" s="66"/>
    </row>
    <row r="28" spans="2:26" ht="19.5" customHeight="1" x14ac:dyDescent="0.3">
      <c r="B28" s="572"/>
      <c r="C28" s="521"/>
      <c r="D28" s="521"/>
      <c r="E28" s="271">
        <v>24</v>
      </c>
      <c r="F28" s="8" t="s">
        <v>814</v>
      </c>
      <c r="G28" s="95" t="s">
        <v>1907</v>
      </c>
      <c r="H28" s="95"/>
      <c r="I28" s="113">
        <f t="shared" si="0"/>
        <v>2</v>
      </c>
      <c r="J28" s="89"/>
      <c r="K28" s="489"/>
      <c r="L28" s="490"/>
      <c r="M28" s="490"/>
      <c r="N28" s="490"/>
      <c r="O28" s="491"/>
      <c r="P28" s="89">
        <v>24</v>
      </c>
      <c r="Q28" s="72"/>
      <c r="R28" s="72"/>
      <c r="S28" s="72"/>
      <c r="T28" s="66"/>
      <c r="U28" s="66"/>
      <c r="V28" s="66"/>
      <c r="W28" s="66"/>
      <c r="X28" s="66"/>
      <c r="Y28" s="66"/>
      <c r="Z28" s="66"/>
    </row>
    <row r="29" spans="2:26" ht="19.5" customHeight="1" x14ac:dyDescent="0.3">
      <c r="B29" s="572"/>
      <c r="C29" s="521"/>
      <c r="D29" s="521"/>
      <c r="E29" s="317">
        <v>25</v>
      </c>
      <c r="F29" s="8" t="s">
        <v>815</v>
      </c>
      <c r="G29" s="95" t="s">
        <v>1908</v>
      </c>
      <c r="H29" s="95"/>
      <c r="I29" s="113">
        <f t="shared" si="0"/>
        <v>2</v>
      </c>
      <c r="J29" s="89"/>
      <c r="K29" s="489"/>
      <c r="L29" s="490"/>
      <c r="M29" s="490"/>
      <c r="N29" s="490"/>
      <c r="O29" s="491"/>
      <c r="P29" s="89">
        <v>25</v>
      </c>
      <c r="Q29" s="106"/>
      <c r="R29" s="106"/>
      <c r="S29" s="106"/>
      <c r="T29" s="4"/>
      <c r="U29" s="4"/>
      <c r="V29" s="4"/>
      <c r="W29" s="4"/>
      <c r="X29" s="4"/>
      <c r="Y29" s="4"/>
      <c r="Z29" s="4"/>
    </row>
    <row r="30" spans="2:26" ht="19.5" customHeight="1" x14ac:dyDescent="0.3">
      <c r="B30" s="572"/>
      <c r="C30" s="521"/>
      <c r="D30" s="521"/>
      <c r="E30" s="271">
        <v>26</v>
      </c>
      <c r="F30" s="8" t="s">
        <v>816</v>
      </c>
      <c r="G30" s="95" t="s">
        <v>1909</v>
      </c>
      <c r="H30" s="95"/>
      <c r="I30" s="113">
        <f t="shared" si="0"/>
        <v>2</v>
      </c>
      <c r="J30" s="89"/>
      <c r="K30" s="489"/>
      <c r="L30" s="490"/>
      <c r="M30" s="490"/>
      <c r="N30" s="490"/>
      <c r="O30" s="491"/>
      <c r="P30" s="89">
        <v>26</v>
      </c>
      <c r="Q30" s="72"/>
      <c r="R30" s="72"/>
      <c r="S30" s="72"/>
      <c r="T30" s="66"/>
      <c r="U30" s="66"/>
      <c r="V30" s="66"/>
      <c r="W30" s="66"/>
      <c r="X30" s="66"/>
      <c r="Y30" s="66"/>
      <c r="Z30" s="66"/>
    </row>
    <row r="31" spans="2:26" ht="19.5" customHeight="1" x14ac:dyDescent="0.3">
      <c r="B31" s="572"/>
      <c r="C31" s="521"/>
      <c r="D31" s="521"/>
      <c r="E31" s="317">
        <v>27</v>
      </c>
      <c r="F31" s="8" t="s">
        <v>1406</v>
      </c>
      <c r="G31" s="95" t="s">
        <v>1910</v>
      </c>
      <c r="H31" s="85"/>
      <c r="I31" s="113">
        <f>1+(1)</f>
        <v>2</v>
      </c>
      <c r="J31" s="89"/>
      <c r="K31" s="489"/>
      <c r="L31" s="490"/>
      <c r="M31" s="490"/>
      <c r="N31" s="490"/>
      <c r="O31" s="491"/>
      <c r="P31" s="89">
        <v>27</v>
      </c>
      <c r="Q31" s="72"/>
      <c r="R31" s="72"/>
      <c r="S31" s="72"/>
      <c r="T31" s="66"/>
      <c r="U31" s="66"/>
      <c r="V31" s="66"/>
      <c r="W31" s="66"/>
      <c r="X31" s="66"/>
      <c r="Y31" s="66"/>
      <c r="Z31" s="66"/>
    </row>
    <row r="32" spans="2:26" ht="19.5" customHeight="1" x14ac:dyDescent="0.3">
      <c r="B32" s="572"/>
      <c r="C32" s="521"/>
      <c r="D32" s="521"/>
      <c r="E32" s="271">
        <v>28</v>
      </c>
      <c r="F32" s="8" t="s">
        <v>1407</v>
      </c>
      <c r="G32" s="85" t="s">
        <v>1408</v>
      </c>
      <c r="H32" s="85"/>
      <c r="I32" s="113">
        <f>1+(1)</f>
        <v>2</v>
      </c>
      <c r="J32" s="89"/>
      <c r="K32" s="489"/>
      <c r="L32" s="490"/>
      <c r="M32" s="490"/>
      <c r="N32" s="490"/>
      <c r="O32" s="491"/>
      <c r="P32" s="89">
        <v>28</v>
      </c>
      <c r="Q32" s="106"/>
      <c r="R32" s="106"/>
      <c r="S32" s="106"/>
      <c r="T32" s="4"/>
      <c r="U32" s="4"/>
      <c r="V32" s="4"/>
      <c r="W32" s="4"/>
      <c r="X32" s="4"/>
      <c r="Y32" s="4"/>
      <c r="Z32" s="4"/>
    </row>
    <row r="33" spans="2:26" ht="19.5" customHeight="1" x14ac:dyDescent="0.3">
      <c r="B33" s="572"/>
      <c r="C33" s="521"/>
      <c r="D33" s="521"/>
      <c r="E33" s="317">
        <v>29</v>
      </c>
      <c r="F33" s="27" t="s">
        <v>1911</v>
      </c>
      <c r="G33" s="132" t="s">
        <v>1912</v>
      </c>
      <c r="H33" s="133"/>
      <c r="I33" s="113">
        <f>1+(1)</f>
        <v>2</v>
      </c>
      <c r="J33" s="89"/>
      <c r="K33" s="489"/>
      <c r="L33" s="490"/>
      <c r="M33" s="490"/>
      <c r="N33" s="490"/>
      <c r="O33" s="491"/>
      <c r="P33" s="89">
        <v>29</v>
      </c>
      <c r="Q33" s="106"/>
      <c r="R33" s="106"/>
      <c r="S33" s="106"/>
      <c r="T33" s="4"/>
      <c r="U33" s="4"/>
      <c r="V33" s="4"/>
      <c r="W33" s="4"/>
      <c r="X33" s="4"/>
      <c r="Y33" s="4"/>
      <c r="Z33" s="4"/>
    </row>
    <row r="34" spans="2:26" ht="19.5" customHeight="1" x14ac:dyDescent="0.3">
      <c r="B34" s="572"/>
      <c r="C34" s="521"/>
      <c r="D34" s="521"/>
      <c r="E34" s="271">
        <v>30</v>
      </c>
      <c r="F34" s="35" t="s">
        <v>1913</v>
      </c>
      <c r="G34" s="35" t="s">
        <v>1914</v>
      </c>
      <c r="H34" s="35" t="s">
        <v>1915</v>
      </c>
      <c r="I34" s="113">
        <f>1+(1)</f>
        <v>2</v>
      </c>
      <c r="J34" s="52"/>
      <c r="K34" s="493"/>
      <c r="L34" s="494"/>
      <c r="M34" s="494"/>
      <c r="N34" s="494"/>
      <c r="O34" s="495"/>
      <c r="P34" s="89">
        <v>30</v>
      </c>
      <c r="Q34" s="106"/>
      <c r="R34" s="106"/>
      <c r="S34" s="106"/>
      <c r="T34" s="4"/>
      <c r="U34" s="4"/>
      <c r="V34" s="4"/>
      <c r="W34" s="4"/>
      <c r="X34" s="4"/>
      <c r="Y34" s="4"/>
      <c r="Z34" s="4"/>
    </row>
    <row r="35" spans="2:26" ht="19.5" customHeight="1" x14ac:dyDescent="0.3">
      <c r="B35" s="572"/>
      <c r="C35" s="521"/>
      <c r="D35" s="521"/>
      <c r="E35" s="317">
        <v>31</v>
      </c>
      <c r="F35" s="9" t="s">
        <v>821</v>
      </c>
      <c r="G35" s="86" t="s">
        <v>822</v>
      </c>
      <c r="H35" s="86"/>
      <c r="I35" s="113">
        <f t="shared" ref="I35:I38" si="1">2+(1)</f>
        <v>3</v>
      </c>
      <c r="J35" s="89"/>
      <c r="K35" s="489"/>
      <c r="L35" s="490"/>
      <c r="M35" s="490"/>
      <c r="N35" s="490"/>
      <c r="O35" s="491"/>
      <c r="P35" s="89">
        <v>31</v>
      </c>
      <c r="Q35" s="72"/>
      <c r="R35" s="72"/>
      <c r="S35" s="72"/>
      <c r="T35" s="66"/>
      <c r="U35" s="66"/>
      <c r="V35" s="66"/>
      <c r="W35" s="66"/>
      <c r="X35" s="66"/>
      <c r="Y35" s="66"/>
      <c r="Z35" s="66"/>
    </row>
    <row r="36" spans="2:26" ht="19.5" customHeight="1" x14ac:dyDescent="0.3">
      <c r="B36" s="572"/>
      <c r="C36" s="521"/>
      <c r="D36" s="521"/>
      <c r="E36" s="271">
        <v>32</v>
      </c>
      <c r="F36" s="8" t="s">
        <v>825</v>
      </c>
      <c r="G36" s="95" t="s">
        <v>826</v>
      </c>
      <c r="H36" s="95"/>
      <c r="I36" s="113">
        <f t="shared" si="1"/>
        <v>3</v>
      </c>
      <c r="J36" s="89"/>
      <c r="K36" s="489"/>
      <c r="L36" s="490"/>
      <c r="M36" s="490"/>
      <c r="N36" s="490"/>
      <c r="O36" s="491"/>
      <c r="P36" s="89">
        <v>32</v>
      </c>
      <c r="Q36" s="72"/>
      <c r="R36" s="72"/>
      <c r="S36" s="72"/>
      <c r="T36" s="66"/>
      <c r="U36" s="66"/>
      <c r="V36" s="66"/>
      <c r="W36" s="66"/>
      <c r="X36" s="66"/>
      <c r="Y36" s="66"/>
      <c r="Z36" s="66"/>
    </row>
    <row r="37" spans="2:26" ht="19.5" customHeight="1" x14ac:dyDescent="0.3">
      <c r="B37" s="572"/>
      <c r="C37" s="521"/>
      <c r="D37" s="521"/>
      <c r="E37" s="317">
        <v>33</v>
      </c>
      <c r="F37" s="8" t="s">
        <v>829</v>
      </c>
      <c r="G37" s="85"/>
      <c r="H37" s="85"/>
      <c r="I37" s="113">
        <f t="shared" si="1"/>
        <v>3</v>
      </c>
      <c r="J37" s="89"/>
      <c r="K37" s="489"/>
      <c r="L37" s="490"/>
      <c r="M37" s="490"/>
      <c r="N37" s="490"/>
      <c r="O37" s="491"/>
      <c r="P37" s="89">
        <v>33</v>
      </c>
      <c r="Q37" s="106"/>
      <c r="R37" s="106"/>
      <c r="S37" s="106"/>
      <c r="T37" s="4"/>
      <c r="U37" s="4"/>
      <c r="V37" s="4"/>
      <c r="W37" s="4"/>
      <c r="X37" s="4"/>
      <c r="Y37" s="4"/>
      <c r="Z37" s="4"/>
    </row>
    <row r="38" spans="2:26" ht="19.5" customHeight="1" x14ac:dyDescent="0.3">
      <c r="B38" s="572"/>
      <c r="C38" s="521"/>
      <c r="D38" s="521"/>
      <c r="E38" s="271">
        <v>34</v>
      </c>
      <c r="F38" s="8" t="s">
        <v>830</v>
      </c>
      <c r="G38" s="85"/>
      <c r="H38" s="85"/>
      <c r="I38" s="113">
        <f t="shared" si="1"/>
        <v>3</v>
      </c>
      <c r="J38" s="89"/>
      <c r="K38" s="489"/>
      <c r="L38" s="490"/>
      <c r="M38" s="490"/>
      <c r="N38" s="490"/>
      <c r="O38" s="491"/>
      <c r="P38" s="89">
        <v>34</v>
      </c>
      <c r="Q38" s="106"/>
      <c r="R38" s="106"/>
      <c r="S38" s="106"/>
      <c r="T38" s="4"/>
      <c r="U38" s="4"/>
      <c r="V38" s="4"/>
      <c r="W38" s="4"/>
      <c r="X38" s="4"/>
      <c r="Y38" s="4"/>
      <c r="Z38" s="4"/>
    </row>
    <row r="39" spans="2:26" ht="19.5" customHeight="1" x14ac:dyDescent="0.3">
      <c r="B39" s="573"/>
      <c r="C39" s="522"/>
      <c r="D39" s="522"/>
      <c r="E39" s="317">
        <v>35</v>
      </c>
      <c r="F39" s="31"/>
      <c r="G39" s="85"/>
      <c r="H39" s="85"/>
      <c r="I39" s="113"/>
      <c r="J39" s="89"/>
      <c r="K39" s="491"/>
      <c r="L39" s="492"/>
      <c r="M39" s="492"/>
      <c r="N39" s="492"/>
      <c r="O39" s="492"/>
      <c r="P39" s="89">
        <v>35</v>
      </c>
      <c r="Q39" s="106"/>
      <c r="R39" s="106"/>
      <c r="S39" s="106"/>
      <c r="T39" s="4"/>
      <c r="U39" s="4"/>
      <c r="V39" s="4"/>
      <c r="W39" s="4"/>
      <c r="X39" s="4"/>
      <c r="Y39" s="4"/>
      <c r="Z39" s="4"/>
    </row>
    <row r="41" spans="2:26" ht="20.25" x14ac:dyDescent="0.3">
      <c r="B41" s="529">
        <v>27</v>
      </c>
      <c r="C41" s="529"/>
      <c r="D41" s="529"/>
      <c r="E41" s="529"/>
      <c r="F41" s="529"/>
      <c r="G41" s="529"/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</row>
  </sheetData>
  <mergeCells count="58">
    <mergeCell ref="B41:Z41"/>
    <mergeCell ref="P3:Z3"/>
    <mergeCell ref="I3:I4"/>
    <mergeCell ref="J3:J4"/>
    <mergeCell ref="K3:O4"/>
    <mergeCell ref="K26:O26"/>
    <mergeCell ref="K27:O27"/>
    <mergeCell ref="H3:H4"/>
    <mergeCell ref="B3:B4"/>
    <mergeCell ref="C3:C4"/>
    <mergeCell ref="D3:D4"/>
    <mergeCell ref="E3:E4"/>
    <mergeCell ref="F3:G3"/>
    <mergeCell ref="K22:O22"/>
    <mergeCell ref="K23:O23"/>
    <mergeCell ref="K18:O18"/>
    <mergeCell ref="K14:O14"/>
    <mergeCell ref="K15:O15"/>
    <mergeCell ref="K16:O16"/>
    <mergeCell ref="K17:O17"/>
    <mergeCell ref="B1:Z1"/>
    <mergeCell ref="B2:H2"/>
    <mergeCell ref="I2:N2"/>
    <mergeCell ref="O2:T2"/>
    <mergeCell ref="U2:X2"/>
    <mergeCell ref="Y2:Z2"/>
    <mergeCell ref="C14:C39"/>
    <mergeCell ref="K36:O36"/>
    <mergeCell ref="K37:O37"/>
    <mergeCell ref="K38:O38"/>
    <mergeCell ref="K33:O33"/>
    <mergeCell ref="K34:O34"/>
    <mergeCell ref="K19:O19"/>
    <mergeCell ref="K20:O20"/>
    <mergeCell ref="K21:O21"/>
    <mergeCell ref="K25:O25"/>
    <mergeCell ref="K35:O35"/>
    <mergeCell ref="K28:O28"/>
    <mergeCell ref="K29:O29"/>
    <mergeCell ref="K30:O30"/>
    <mergeCell ref="K31:O31"/>
    <mergeCell ref="K32:O32"/>
    <mergeCell ref="B14:B39"/>
    <mergeCell ref="K39:O39"/>
    <mergeCell ref="D14:D39"/>
    <mergeCell ref="K13:O13"/>
    <mergeCell ref="D5:D13"/>
    <mergeCell ref="C5:C13"/>
    <mergeCell ref="B5:B13"/>
    <mergeCell ref="K5:O5"/>
    <mergeCell ref="K6:O6"/>
    <mergeCell ref="K7:O7"/>
    <mergeCell ref="K8:O8"/>
    <mergeCell ref="K9:O9"/>
    <mergeCell ref="K10:O10"/>
    <mergeCell ref="K11:O11"/>
    <mergeCell ref="K12:O12"/>
    <mergeCell ref="K24:O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14:I23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"/>
  <sheetViews>
    <sheetView zoomScale="90" zoomScaleNormal="90" workbookViewId="0">
      <selection activeCell="AI42" sqref="AI4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5" style="7" customWidth="1"/>
    <col min="9" max="9" width="5.25" customWidth="1"/>
    <col min="10" max="10" width="3.25" customWidth="1"/>
    <col min="11" max="13" width="3" customWidth="1"/>
    <col min="14" max="26" width="3.625" customWidth="1"/>
  </cols>
  <sheetData>
    <row r="1" spans="2:26" ht="38.25" x14ac:dyDescent="0.3">
      <c r="B1" s="496" t="s">
        <v>2528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80" t="s">
        <v>2561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2556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19.5" customHeight="1" x14ac:dyDescent="0.3">
      <c r="B5" s="558"/>
      <c r="C5" s="585" t="s">
        <v>2560</v>
      </c>
      <c r="D5" s="584" t="s">
        <v>2558</v>
      </c>
      <c r="E5" s="398">
        <v>1</v>
      </c>
      <c r="F5" s="273" t="s">
        <v>1882</v>
      </c>
      <c r="G5" s="35" t="s">
        <v>1883</v>
      </c>
      <c r="H5" s="35" t="s">
        <v>1643</v>
      </c>
      <c r="I5" s="90" t="s">
        <v>1618</v>
      </c>
      <c r="J5" s="6"/>
      <c r="K5" s="489"/>
      <c r="L5" s="490"/>
      <c r="M5" s="490"/>
      <c r="N5" s="490"/>
      <c r="O5" s="491"/>
      <c r="P5" s="89">
        <v>1</v>
      </c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19.5" customHeight="1" x14ac:dyDescent="0.3">
      <c r="B6" s="559"/>
      <c r="C6" s="559"/>
      <c r="D6" s="559"/>
      <c r="E6" s="13">
        <v>2</v>
      </c>
      <c r="F6" s="273" t="s">
        <v>1892</v>
      </c>
      <c r="G6" s="35" t="s">
        <v>1893</v>
      </c>
      <c r="H6" s="35" t="s">
        <v>1619</v>
      </c>
      <c r="I6" s="90" t="s">
        <v>1618</v>
      </c>
      <c r="J6" s="6"/>
      <c r="K6" s="489"/>
      <c r="L6" s="490"/>
      <c r="M6" s="490"/>
      <c r="N6" s="490"/>
      <c r="O6" s="491"/>
      <c r="P6" s="89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9.5" customHeight="1" x14ac:dyDescent="0.3">
      <c r="B7" s="559"/>
      <c r="C7" s="559"/>
      <c r="D7" s="559"/>
      <c r="E7" s="398">
        <v>3</v>
      </c>
      <c r="F7" s="280" t="s">
        <v>812</v>
      </c>
      <c r="G7" s="95" t="s">
        <v>1905</v>
      </c>
      <c r="H7" s="95"/>
      <c r="I7" s="113">
        <f t="shared" ref="I7" si="0">1+(1)</f>
        <v>2</v>
      </c>
      <c r="J7" s="89"/>
      <c r="K7" s="489"/>
      <c r="L7" s="490"/>
      <c r="M7" s="490"/>
      <c r="N7" s="490"/>
      <c r="O7" s="491"/>
      <c r="P7" s="89">
        <v>3</v>
      </c>
      <c r="Q7" s="397"/>
      <c r="R7" s="397"/>
      <c r="S7" s="397"/>
      <c r="T7" s="180"/>
      <c r="U7" s="180"/>
      <c r="V7" s="180"/>
      <c r="W7" s="180"/>
      <c r="X7" s="180"/>
      <c r="Y7" s="180"/>
      <c r="Z7" s="180"/>
    </row>
    <row r="8" spans="2:26" ht="19.5" customHeight="1" x14ac:dyDescent="0.3">
      <c r="B8" s="559"/>
      <c r="C8" s="559"/>
      <c r="D8" s="559"/>
      <c r="E8" s="13">
        <v>4</v>
      </c>
      <c r="F8" s="280" t="s">
        <v>817</v>
      </c>
      <c r="G8" s="95" t="s">
        <v>818</v>
      </c>
      <c r="H8" s="95"/>
      <c r="I8" s="113">
        <f t="shared" ref="I8:I11" si="1">2+(1)</f>
        <v>3</v>
      </c>
      <c r="J8" s="89"/>
      <c r="K8" s="489"/>
      <c r="L8" s="490"/>
      <c r="M8" s="490"/>
      <c r="N8" s="490"/>
      <c r="O8" s="491"/>
      <c r="P8" s="89">
        <v>4</v>
      </c>
      <c r="Q8" s="397"/>
      <c r="R8" s="397"/>
      <c r="S8" s="397"/>
      <c r="T8" s="180"/>
      <c r="U8" s="180"/>
      <c r="V8" s="180"/>
      <c r="W8" s="180"/>
      <c r="X8" s="180"/>
      <c r="Y8" s="180"/>
      <c r="Z8" s="180"/>
    </row>
    <row r="9" spans="2:26" ht="19.5" customHeight="1" x14ac:dyDescent="0.3">
      <c r="B9" s="559"/>
      <c r="C9" s="559"/>
      <c r="D9" s="559"/>
      <c r="E9" s="398">
        <v>5</v>
      </c>
      <c r="F9" s="280" t="s">
        <v>819</v>
      </c>
      <c r="G9" s="95" t="s">
        <v>820</v>
      </c>
      <c r="H9" s="95"/>
      <c r="I9" s="113">
        <f t="shared" si="1"/>
        <v>3</v>
      </c>
      <c r="J9" s="89"/>
      <c r="K9" s="489"/>
      <c r="L9" s="490"/>
      <c r="M9" s="490"/>
      <c r="N9" s="490"/>
      <c r="O9" s="491"/>
      <c r="P9" s="89">
        <v>5</v>
      </c>
      <c r="Q9" s="397"/>
      <c r="R9" s="397"/>
      <c r="S9" s="397"/>
      <c r="T9" s="180"/>
      <c r="U9" s="180"/>
      <c r="V9" s="180"/>
      <c r="W9" s="180"/>
      <c r="X9" s="180"/>
      <c r="Y9" s="180"/>
      <c r="Z9" s="180"/>
    </row>
    <row r="10" spans="2:26" ht="19.5" customHeight="1" x14ac:dyDescent="0.3">
      <c r="B10" s="559"/>
      <c r="C10" s="559"/>
      <c r="D10" s="559"/>
      <c r="E10" s="13">
        <v>6</v>
      </c>
      <c r="F10" s="280" t="s">
        <v>823</v>
      </c>
      <c r="G10" s="95" t="s">
        <v>824</v>
      </c>
      <c r="H10" s="95"/>
      <c r="I10" s="113">
        <f t="shared" si="1"/>
        <v>3</v>
      </c>
      <c r="J10" s="89"/>
      <c r="K10" s="489"/>
      <c r="L10" s="490"/>
      <c r="M10" s="490"/>
      <c r="N10" s="490"/>
      <c r="O10" s="491"/>
      <c r="P10" s="89">
        <v>6</v>
      </c>
      <c r="Q10" s="397"/>
      <c r="R10" s="397"/>
      <c r="S10" s="397"/>
      <c r="T10" s="180"/>
      <c r="U10" s="180"/>
      <c r="V10" s="180"/>
      <c r="W10" s="180"/>
      <c r="X10" s="180"/>
      <c r="Y10" s="180"/>
      <c r="Z10" s="180"/>
    </row>
    <row r="11" spans="2:26" ht="19.5" customHeight="1" x14ac:dyDescent="0.3">
      <c r="B11" s="559"/>
      <c r="C11" s="559"/>
      <c r="D11" s="559"/>
      <c r="E11" s="398">
        <v>7</v>
      </c>
      <c r="F11" s="280" t="s">
        <v>827</v>
      </c>
      <c r="G11" s="95" t="s">
        <v>828</v>
      </c>
      <c r="H11" s="95"/>
      <c r="I11" s="113">
        <f t="shared" si="1"/>
        <v>3</v>
      </c>
      <c r="J11" s="89"/>
      <c r="K11" s="489"/>
      <c r="L11" s="490"/>
      <c r="M11" s="490"/>
      <c r="N11" s="490"/>
      <c r="O11" s="491"/>
      <c r="P11" s="89">
        <v>7</v>
      </c>
      <c r="Q11" s="397"/>
      <c r="R11" s="397"/>
      <c r="S11" s="397"/>
      <c r="T11" s="180"/>
      <c r="U11" s="180"/>
      <c r="V11" s="180"/>
      <c r="W11" s="180"/>
      <c r="X11" s="180"/>
      <c r="Y11" s="180"/>
      <c r="Z11" s="180"/>
    </row>
    <row r="12" spans="2:26" ht="19.5" customHeight="1" x14ac:dyDescent="0.3">
      <c r="B12" s="559"/>
      <c r="C12" s="559"/>
      <c r="D12" s="559"/>
      <c r="E12" s="13">
        <v>8</v>
      </c>
      <c r="F12" s="280" t="s">
        <v>1916</v>
      </c>
      <c r="G12" s="107" t="s">
        <v>1916</v>
      </c>
      <c r="H12" s="107"/>
      <c r="I12" s="113">
        <f>2+(1)</f>
        <v>3</v>
      </c>
      <c r="J12" s="103"/>
      <c r="K12" s="489"/>
      <c r="L12" s="490"/>
      <c r="M12" s="490"/>
      <c r="N12" s="490"/>
      <c r="O12" s="491"/>
      <c r="P12" s="89">
        <v>8</v>
      </c>
      <c r="Q12" s="106"/>
      <c r="R12" s="106"/>
      <c r="S12" s="106"/>
      <c r="T12" s="4"/>
      <c r="U12" s="4"/>
      <c r="V12" s="4"/>
      <c r="W12" s="4"/>
      <c r="X12" s="4"/>
      <c r="Y12" s="4"/>
      <c r="Z12" s="4"/>
    </row>
    <row r="13" spans="2:26" ht="19.5" customHeight="1" x14ac:dyDescent="0.3">
      <c r="B13" s="559"/>
      <c r="C13" s="559"/>
      <c r="D13" s="559"/>
      <c r="E13" s="398">
        <v>9</v>
      </c>
      <c r="F13" s="280" t="s">
        <v>1917</v>
      </c>
      <c r="G13" s="107" t="s">
        <v>1917</v>
      </c>
      <c r="H13" s="107"/>
      <c r="I13" s="113">
        <f>2+(1)</f>
        <v>3</v>
      </c>
      <c r="J13" s="103"/>
      <c r="K13" s="489"/>
      <c r="L13" s="490"/>
      <c r="M13" s="490"/>
      <c r="N13" s="490"/>
      <c r="O13" s="491"/>
      <c r="P13" s="89">
        <v>9</v>
      </c>
      <c r="Q13" s="106"/>
      <c r="R13" s="106"/>
      <c r="S13" s="106"/>
      <c r="T13" s="4"/>
      <c r="U13" s="4"/>
      <c r="V13" s="4"/>
      <c r="W13" s="4"/>
      <c r="X13" s="4"/>
      <c r="Y13" s="4"/>
      <c r="Z13" s="4"/>
    </row>
    <row r="14" spans="2:26" ht="18.75" customHeight="1" x14ac:dyDescent="0.3">
      <c r="B14" s="559"/>
      <c r="C14" s="559"/>
      <c r="D14" s="559"/>
      <c r="E14" s="13">
        <v>10</v>
      </c>
      <c r="F14" s="273" t="s">
        <v>833</v>
      </c>
      <c r="G14" s="89" t="s">
        <v>834</v>
      </c>
      <c r="H14" s="89"/>
      <c r="I14" s="113">
        <f t="shared" ref="I14:I17" si="2">3+(1)</f>
        <v>4</v>
      </c>
      <c r="J14" s="89"/>
      <c r="K14" s="491"/>
      <c r="L14" s="492"/>
      <c r="M14" s="492"/>
      <c r="N14" s="492"/>
      <c r="O14" s="492"/>
      <c r="P14" s="89">
        <v>10</v>
      </c>
      <c r="Q14" s="106"/>
      <c r="R14" s="106"/>
      <c r="S14" s="106"/>
      <c r="T14" s="4"/>
      <c r="U14" s="4"/>
      <c r="V14" s="4"/>
      <c r="W14" s="4"/>
      <c r="X14" s="4"/>
      <c r="Y14" s="4"/>
      <c r="Z14" s="4"/>
    </row>
    <row r="15" spans="2:26" ht="18.75" customHeight="1" x14ac:dyDescent="0.3">
      <c r="B15" s="559"/>
      <c r="C15" s="559"/>
      <c r="D15" s="559"/>
      <c r="E15" s="398">
        <v>11</v>
      </c>
      <c r="F15" s="273" t="s">
        <v>835</v>
      </c>
      <c r="G15" s="89" t="s">
        <v>836</v>
      </c>
      <c r="H15" s="89"/>
      <c r="I15" s="113">
        <f t="shared" si="2"/>
        <v>4</v>
      </c>
      <c r="J15" s="89"/>
      <c r="K15" s="491"/>
      <c r="L15" s="492"/>
      <c r="M15" s="492"/>
      <c r="N15" s="492"/>
      <c r="O15" s="492"/>
      <c r="P15" s="89">
        <v>11</v>
      </c>
      <c r="Q15" s="106"/>
      <c r="R15" s="106"/>
      <c r="S15" s="106"/>
      <c r="T15" s="4"/>
      <c r="U15" s="4"/>
      <c r="V15" s="4"/>
      <c r="W15" s="4"/>
      <c r="X15" s="4"/>
      <c r="Y15" s="4"/>
      <c r="Z15" s="4"/>
    </row>
    <row r="16" spans="2:26" ht="18.75" customHeight="1" x14ac:dyDescent="0.3">
      <c r="B16" s="559"/>
      <c r="C16" s="559"/>
      <c r="D16" s="559"/>
      <c r="E16" s="13">
        <v>12</v>
      </c>
      <c r="F16" s="273" t="s">
        <v>840</v>
      </c>
      <c r="G16" s="89" t="s">
        <v>841</v>
      </c>
      <c r="H16" s="89"/>
      <c r="I16" s="113">
        <f t="shared" si="2"/>
        <v>4</v>
      </c>
      <c r="J16" s="89"/>
      <c r="K16" s="491"/>
      <c r="L16" s="492"/>
      <c r="M16" s="492"/>
      <c r="N16" s="492"/>
      <c r="O16" s="492"/>
      <c r="P16" s="89">
        <v>12</v>
      </c>
      <c r="Q16" s="106"/>
      <c r="R16" s="106"/>
      <c r="S16" s="106"/>
      <c r="T16" s="4"/>
      <c r="U16" s="4"/>
      <c r="V16" s="4"/>
      <c r="W16" s="4"/>
      <c r="X16" s="4"/>
      <c r="Y16" s="4"/>
      <c r="Z16" s="4"/>
    </row>
    <row r="17" spans="2:26" ht="18.75" customHeight="1" x14ac:dyDescent="0.3">
      <c r="B17" s="559"/>
      <c r="C17" s="559"/>
      <c r="D17" s="559"/>
      <c r="E17" s="398">
        <v>13</v>
      </c>
      <c r="F17" s="273" t="s">
        <v>842</v>
      </c>
      <c r="G17" s="89" t="s">
        <v>843</v>
      </c>
      <c r="H17" s="89"/>
      <c r="I17" s="113">
        <f t="shared" si="2"/>
        <v>4</v>
      </c>
      <c r="J17" s="89"/>
      <c r="K17" s="491"/>
      <c r="L17" s="492"/>
      <c r="M17" s="492"/>
      <c r="N17" s="492"/>
      <c r="O17" s="492"/>
      <c r="P17" s="89">
        <v>13</v>
      </c>
      <c r="Q17" s="106"/>
      <c r="R17" s="106"/>
      <c r="S17" s="106"/>
      <c r="T17" s="4"/>
      <c r="U17" s="4"/>
      <c r="V17" s="4"/>
      <c r="W17" s="4"/>
      <c r="X17" s="4"/>
      <c r="Y17" s="4"/>
      <c r="Z17" s="4"/>
    </row>
    <row r="18" spans="2:26" ht="18.75" customHeight="1" x14ac:dyDescent="0.3">
      <c r="B18" s="559"/>
      <c r="C18" s="559"/>
      <c r="D18" s="559"/>
      <c r="E18" s="13">
        <v>14</v>
      </c>
      <c r="F18" s="273" t="s">
        <v>1918</v>
      </c>
      <c r="G18" s="103" t="s">
        <v>1918</v>
      </c>
      <c r="H18" s="103"/>
      <c r="I18" s="113">
        <f>3+(1)</f>
        <v>4</v>
      </c>
      <c r="J18" s="89"/>
      <c r="K18" s="491"/>
      <c r="L18" s="492"/>
      <c r="M18" s="492"/>
      <c r="N18" s="492"/>
      <c r="O18" s="492"/>
      <c r="P18" s="89">
        <v>14</v>
      </c>
      <c r="Q18" s="106"/>
      <c r="R18" s="106"/>
      <c r="S18" s="106"/>
      <c r="T18" s="4"/>
      <c r="U18" s="4"/>
      <c r="V18" s="4"/>
      <c r="W18" s="4"/>
      <c r="X18" s="4"/>
      <c r="Y18" s="4"/>
      <c r="Z18" s="4"/>
    </row>
    <row r="19" spans="2:26" ht="18.75" customHeight="1" x14ac:dyDescent="0.3">
      <c r="B19" s="559"/>
      <c r="C19" s="559"/>
      <c r="D19" s="559"/>
      <c r="E19" s="398">
        <v>15</v>
      </c>
      <c r="F19" s="285" t="s">
        <v>1920</v>
      </c>
      <c r="G19" s="13" t="s">
        <v>1921</v>
      </c>
      <c r="H19" s="35" t="s">
        <v>1643</v>
      </c>
      <c r="I19" s="113">
        <f>3+(1)</f>
        <v>4</v>
      </c>
      <c r="J19" s="103"/>
      <c r="K19" s="491"/>
      <c r="L19" s="492"/>
      <c r="M19" s="492"/>
      <c r="N19" s="492"/>
      <c r="O19" s="492"/>
      <c r="P19" s="89">
        <v>15</v>
      </c>
      <c r="Q19" s="106"/>
      <c r="R19" s="106"/>
      <c r="S19" s="106"/>
      <c r="T19" s="4"/>
      <c r="U19" s="4"/>
      <c r="V19" s="4"/>
      <c r="W19" s="4"/>
      <c r="X19" s="4"/>
      <c r="Y19" s="4"/>
      <c r="Z19" s="4"/>
    </row>
    <row r="20" spans="2:26" ht="18.75" customHeight="1" x14ac:dyDescent="0.3">
      <c r="B20" s="559"/>
      <c r="C20" s="559"/>
      <c r="D20" s="559"/>
      <c r="E20" s="13">
        <v>16</v>
      </c>
      <c r="F20" s="273" t="s">
        <v>847</v>
      </c>
      <c r="G20" s="89"/>
      <c r="H20" s="89"/>
      <c r="I20" s="113">
        <f t="shared" ref="I20:I21" si="3">4+(1)</f>
        <v>5</v>
      </c>
      <c r="J20" s="89"/>
      <c r="K20" s="492"/>
      <c r="L20" s="492"/>
      <c r="M20" s="492"/>
      <c r="N20" s="492"/>
      <c r="O20" s="492"/>
      <c r="P20" s="89">
        <v>16</v>
      </c>
      <c r="Q20" s="397"/>
      <c r="R20" s="397"/>
      <c r="S20" s="180"/>
      <c r="T20" s="180"/>
      <c r="U20" s="180"/>
      <c r="V20" s="180"/>
      <c r="W20" s="180"/>
      <c r="X20" s="180"/>
      <c r="Y20" s="180"/>
      <c r="Z20" s="180"/>
    </row>
    <row r="21" spans="2:26" ht="18.75" customHeight="1" x14ac:dyDescent="0.3">
      <c r="B21" s="559"/>
      <c r="C21" s="559"/>
      <c r="D21" s="559"/>
      <c r="E21" s="398">
        <v>17</v>
      </c>
      <c r="F21" s="273" t="s">
        <v>1004</v>
      </c>
      <c r="G21" s="89" t="s">
        <v>1005</v>
      </c>
      <c r="H21" s="89"/>
      <c r="I21" s="113">
        <f t="shared" si="3"/>
        <v>5</v>
      </c>
      <c r="J21" s="89"/>
      <c r="K21" s="492"/>
      <c r="L21" s="492"/>
      <c r="M21" s="492"/>
      <c r="N21" s="492"/>
      <c r="O21" s="492"/>
      <c r="P21" s="89">
        <v>17</v>
      </c>
      <c r="Q21" s="106"/>
      <c r="R21" s="106"/>
      <c r="S21" s="4"/>
      <c r="T21" s="4"/>
      <c r="U21" s="4"/>
      <c r="V21" s="4"/>
      <c r="W21" s="4"/>
      <c r="X21" s="4"/>
      <c r="Y21" s="4"/>
      <c r="Z21" s="4"/>
    </row>
    <row r="22" spans="2:26" ht="18.75" customHeight="1" x14ac:dyDescent="0.3">
      <c r="B22" s="559"/>
      <c r="C22" s="559"/>
      <c r="D22" s="559"/>
      <c r="E22" s="13">
        <v>18</v>
      </c>
      <c r="F22" s="280" t="s">
        <v>1011</v>
      </c>
      <c r="G22" s="85" t="s">
        <v>1012</v>
      </c>
      <c r="H22" s="85"/>
      <c r="I22" s="113">
        <f>4+(1)</f>
        <v>5</v>
      </c>
      <c r="J22" s="89"/>
      <c r="K22" s="491"/>
      <c r="L22" s="492"/>
      <c r="M22" s="492"/>
      <c r="N22" s="492"/>
      <c r="O22" s="492"/>
      <c r="P22" s="89">
        <v>18</v>
      </c>
      <c r="Q22" s="106"/>
      <c r="R22" s="106"/>
      <c r="S22" s="4"/>
      <c r="T22" s="4"/>
      <c r="U22" s="4"/>
      <c r="V22" s="4"/>
      <c r="W22" s="4"/>
      <c r="X22" s="4"/>
      <c r="Y22" s="4"/>
      <c r="Z22" s="4"/>
    </row>
    <row r="23" spans="2:26" ht="18.75" customHeight="1" x14ac:dyDescent="0.3">
      <c r="B23" s="559"/>
      <c r="C23" s="559"/>
      <c r="D23" s="559"/>
      <c r="E23" s="398">
        <v>19</v>
      </c>
      <c r="F23" s="273" t="s">
        <v>851</v>
      </c>
      <c r="G23" s="89" t="s">
        <v>852</v>
      </c>
      <c r="H23" s="89"/>
      <c r="I23" s="113">
        <f t="shared" ref="I23:I26" si="4">5+(1)</f>
        <v>6</v>
      </c>
      <c r="J23" s="89"/>
      <c r="K23" s="492"/>
      <c r="L23" s="492"/>
      <c r="M23" s="492"/>
      <c r="N23" s="492"/>
      <c r="O23" s="492"/>
      <c r="P23" s="89">
        <v>19</v>
      </c>
      <c r="Q23" s="397"/>
      <c r="R23" s="397"/>
      <c r="S23" s="180"/>
      <c r="T23" s="180"/>
      <c r="U23" s="180"/>
      <c r="V23" s="180"/>
      <c r="W23" s="180"/>
      <c r="X23" s="180"/>
      <c r="Y23" s="180"/>
      <c r="Z23" s="180"/>
    </row>
    <row r="24" spans="2:26" ht="18.75" customHeight="1" x14ac:dyDescent="0.3">
      <c r="B24" s="559"/>
      <c r="C24" s="559"/>
      <c r="D24" s="559"/>
      <c r="E24" s="13">
        <v>20</v>
      </c>
      <c r="F24" s="273" t="s">
        <v>853</v>
      </c>
      <c r="G24" s="89" t="s">
        <v>854</v>
      </c>
      <c r="H24" s="89"/>
      <c r="I24" s="113">
        <f t="shared" si="4"/>
        <v>6</v>
      </c>
      <c r="J24" s="89"/>
      <c r="K24" s="492"/>
      <c r="L24" s="492"/>
      <c r="M24" s="492"/>
      <c r="N24" s="492"/>
      <c r="O24" s="492"/>
      <c r="P24" s="89">
        <v>20</v>
      </c>
      <c r="Q24" s="397"/>
      <c r="R24" s="397"/>
      <c r="S24" s="180"/>
      <c r="T24" s="180"/>
      <c r="U24" s="180"/>
      <c r="V24" s="180"/>
      <c r="W24" s="180"/>
      <c r="X24" s="180"/>
      <c r="Y24" s="180"/>
      <c r="Z24" s="180"/>
    </row>
    <row r="25" spans="2:26" ht="18.75" customHeight="1" x14ac:dyDescent="0.3">
      <c r="B25" s="559"/>
      <c r="C25" s="559"/>
      <c r="D25" s="559"/>
      <c r="E25" s="398">
        <v>21</v>
      </c>
      <c r="F25" s="273" t="s">
        <v>855</v>
      </c>
      <c r="G25" s="89" t="s">
        <v>856</v>
      </c>
      <c r="H25" s="89"/>
      <c r="I25" s="113">
        <f t="shared" si="4"/>
        <v>6</v>
      </c>
      <c r="J25" s="89"/>
      <c r="K25" s="492"/>
      <c r="L25" s="492"/>
      <c r="M25" s="492"/>
      <c r="N25" s="492"/>
      <c r="O25" s="492"/>
      <c r="P25" s="89">
        <v>21</v>
      </c>
      <c r="Q25" s="397"/>
      <c r="R25" s="397"/>
      <c r="S25" s="180"/>
      <c r="T25" s="180"/>
      <c r="U25" s="180"/>
      <c r="V25" s="180"/>
      <c r="W25" s="180"/>
      <c r="X25" s="180"/>
      <c r="Y25" s="180"/>
      <c r="Z25" s="180"/>
    </row>
    <row r="26" spans="2:26" ht="18.75" customHeight="1" x14ac:dyDescent="0.3">
      <c r="B26" s="560"/>
      <c r="C26" s="560"/>
      <c r="D26" s="560"/>
      <c r="E26" s="13">
        <v>22</v>
      </c>
      <c r="F26" s="273" t="s">
        <v>868</v>
      </c>
      <c r="G26" s="89"/>
      <c r="H26" s="89"/>
      <c r="I26" s="113">
        <f t="shared" si="4"/>
        <v>6</v>
      </c>
      <c r="J26" s="89"/>
      <c r="K26" s="492"/>
      <c r="L26" s="492"/>
      <c r="M26" s="492"/>
      <c r="N26" s="492"/>
      <c r="O26" s="492"/>
      <c r="P26" s="89">
        <v>22</v>
      </c>
      <c r="Q26" s="106"/>
      <c r="R26" s="106"/>
      <c r="S26" s="4"/>
      <c r="T26" s="4"/>
      <c r="U26" s="4"/>
      <c r="V26" s="4"/>
      <c r="W26" s="4"/>
      <c r="X26" s="4"/>
      <c r="Y26" s="4"/>
      <c r="Z26" s="4"/>
    </row>
    <row r="27" spans="2:26" ht="22.5" customHeight="1" x14ac:dyDescent="0.3">
      <c r="B27" s="335"/>
      <c r="C27" s="336"/>
      <c r="D27" s="336"/>
      <c r="E27" s="329"/>
      <c r="F27" s="329"/>
      <c r="G27" s="329"/>
      <c r="H27" s="329"/>
      <c r="I27" s="338"/>
      <c r="J27" s="347"/>
      <c r="K27" s="345"/>
      <c r="L27" s="345"/>
      <c r="M27" s="345"/>
      <c r="N27" s="345"/>
      <c r="O27" s="345"/>
      <c r="P27" s="329"/>
      <c r="Q27" s="346"/>
      <c r="R27" s="346"/>
      <c r="S27" s="339"/>
      <c r="T27" s="339"/>
      <c r="U27" s="339"/>
      <c r="V27" s="339"/>
      <c r="W27" s="339"/>
      <c r="X27" s="339"/>
      <c r="Y27" s="339"/>
      <c r="Z27" s="339"/>
    </row>
    <row r="28" spans="2:26" ht="20.25" x14ac:dyDescent="0.3">
      <c r="B28" s="529">
        <v>28</v>
      </c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</row>
  </sheetData>
  <mergeCells count="42">
    <mergeCell ref="K19:O19"/>
    <mergeCell ref="K10:O10"/>
    <mergeCell ref="K14:O14"/>
    <mergeCell ref="B28:Z28"/>
    <mergeCell ref="K25:O25"/>
    <mergeCell ref="K26:O26"/>
    <mergeCell ref="D5:D26"/>
    <mergeCell ref="B5:B26"/>
    <mergeCell ref="C5:C26"/>
    <mergeCell ref="K20:O20"/>
    <mergeCell ref="K21:O21"/>
    <mergeCell ref="K22:O22"/>
    <mergeCell ref="K23:O23"/>
    <mergeCell ref="K24:O24"/>
    <mergeCell ref="K15:O15"/>
    <mergeCell ref="K16:O16"/>
    <mergeCell ref="K17:O17"/>
    <mergeCell ref="K18:O18"/>
    <mergeCell ref="P3:Z3"/>
    <mergeCell ref="K5:O5"/>
    <mergeCell ref="K11:O11"/>
    <mergeCell ref="K12:O12"/>
    <mergeCell ref="K13:O13"/>
    <mergeCell ref="K6:O6"/>
    <mergeCell ref="K7:O7"/>
    <mergeCell ref="K8:O8"/>
    <mergeCell ref="K9:O9"/>
    <mergeCell ref="H3:H4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29"/>
  <sheetViews>
    <sheetView zoomScale="90" zoomScaleNormal="90" workbookViewId="0">
      <selection activeCell="AF18" sqref="AF1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75" style="7" customWidth="1"/>
    <col min="9" max="9" width="4.625" customWidth="1"/>
    <col min="10" max="13" width="3" customWidth="1"/>
    <col min="14" max="26" width="3.625" customWidth="1"/>
  </cols>
  <sheetData>
    <row r="1" spans="2:26" ht="38.25" x14ac:dyDescent="0.3">
      <c r="B1" s="496" t="s">
        <v>2529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2462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2399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18.75" customHeight="1" x14ac:dyDescent="0.3">
      <c r="B5" s="511"/>
      <c r="C5" s="526" t="s">
        <v>1661</v>
      </c>
      <c r="D5" s="526" t="s">
        <v>1423</v>
      </c>
      <c r="E5" s="75">
        <v>1</v>
      </c>
      <c r="F5" s="172" t="s">
        <v>831</v>
      </c>
      <c r="G5" s="89" t="s">
        <v>832</v>
      </c>
      <c r="H5" s="89"/>
      <c r="I5" s="113">
        <f t="shared" ref="I5:I7" si="0">3+(1)</f>
        <v>4</v>
      </c>
      <c r="J5" s="89"/>
      <c r="K5" s="491"/>
      <c r="L5" s="492"/>
      <c r="M5" s="492"/>
      <c r="N5" s="492"/>
      <c r="O5" s="492"/>
      <c r="P5" s="75">
        <v>1</v>
      </c>
      <c r="Q5" s="106"/>
      <c r="R5" s="106"/>
      <c r="S5" s="106"/>
      <c r="T5" s="4"/>
      <c r="U5" s="4"/>
      <c r="V5" s="4"/>
      <c r="W5" s="4"/>
      <c r="X5" s="4"/>
      <c r="Y5" s="4"/>
      <c r="Z5" s="4"/>
    </row>
    <row r="6" spans="2:26" ht="18.75" customHeight="1" x14ac:dyDescent="0.3">
      <c r="B6" s="511"/>
      <c r="C6" s="526"/>
      <c r="D6" s="526"/>
      <c r="E6" s="258">
        <v>2</v>
      </c>
      <c r="F6" s="172" t="s">
        <v>837</v>
      </c>
      <c r="G6" s="89" t="s">
        <v>838</v>
      </c>
      <c r="H6" s="89"/>
      <c r="I6" s="113">
        <f t="shared" si="0"/>
        <v>4</v>
      </c>
      <c r="J6" s="89"/>
      <c r="K6" s="491"/>
      <c r="L6" s="492"/>
      <c r="M6" s="492"/>
      <c r="N6" s="492"/>
      <c r="O6" s="492"/>
      <c r="P6" s="258">
        <v>2</v>
      </c>
      <c r="Q6" s="106"/>
      <c r="R6" s="106"/>
      <c r="S6" s="106"/>
      <c r="T6" s="4"/>
      <c r="U6" s="4"/>
      <c r="V6" s="4"/>
      <c r="W6" s="4"/>
      <c r="X6" s="4"/>
      <c r="Y6" s="4"/>
      <c r="Z6" s="4"/>
    </row>
    <row r="7" spans="2:26" ht="18.75" customHeight="1" x14ac:dyDescent="0.3">
      <c r="B7" s="511"/>
      <c r="C7" s="526"/>
      <c r="D7" s="526"/>
      <c r="E7" s="308">
        <v>3</v>
      </c>
      <c r="F7" s="172" t="s">
        <v>839</v>
      </c>
      <c r="G7" s="89"/>
      <c r="H7" s="89"/>
      <c r="I7" s="113">
        <f t="shared" si="0"/>
        <v>4</v>
      </c>
      <c r="J7" s="89"/>
      <c r="K7" s="491"/>
      <c r="L7" s="492"/>
      <c r="M7" s="492"/>
      <c r="N7" s="492"/>
      <c r="O7" s="492"/>
      <c r="P7" s="308">
        <v>3</v>
      </c>
      <c r="Q7" s="106"/>
      <c r="R7" s="106"/>
      <c r="S7" s="106"/>
      <c r="T7" s="4"/>
      <c r="U7" s="4"/>
      <c r="V7" s="4"/>
      <c r="W7" s="4"/>
      <c r="X7" s="4"/>
      <c r="Y7" s="4"/>
      <c r="Z7" s="4"/>
    </row>
    <row r="8" spans="2:26" ht="18.75" customHeight="1" x14ac:dyDescent="0.3">
      <c r="B8" s="511"/>
      <c r="C8" s="526"/>
      <c r="D8" s="526"/>
      <c r="E8" s="308">
        <v>4</v>
      </c>
      <c r="F8" s="35" t="s">
        <v>1843</v>
      </c>
      <c r="G8" s="35" t="s">
        <v>1844</v>
      </c>
      <c r="H8" s="35" t="s">
        <v>1619</v>
      </c>
      <c r="I8" s="123">
        <f>3+(1)</f>
        <v>4</v>
      </c>
      <c r="J8" s="52"/>
      <c r="K8" s="577"/>
      <c r="L8" s="578"/>
      <c r="M8" s="578"/>
      <c r="N8" s="578"/>
      <c r="O8" s="578"/>
      <c r="P8" s="308">
        <v>4</v>
      </c>
      <c r="Q8" s="106"/>
      <c r="R8" s="106"/>
      <c r="S8" s="106"/>
      <c r="T8" s="4"/>
      <c r="U8" s="4"/>
      <c r="V8" s="4"/>
      <c r="W8" s="4"/>
      <c r="X8" s="4"/>
      <c r="Y8" s="4"/>
      <c r="Z8" s="4"/>
    </row>
    <row r="9" spans="2:26" ht="18.75" customHeight="1" x14ac:dyDescent="0.3">
      <c r="B9" s="511"/>
      <c r="C9" s="526"/>
      <c r="D9" s="526"/>
      <c r="E9" s="308">
        <v>5</v>
      </c>
      <c r="F9" s="172" t="s">
        <v>845</v>
      </c>
      <c r="G9" s="89" t="s">
        <v>846</v>
      </c>
      <c r="H9" s="89"/>
      <c r="I9" s="113">
        <f t="shared" ref="I9:I14" si="1">4+(1)</f>
        <v>5</v>
      </c>
      <c r="J9" s="89"/>
      <c r="K9" s="492"/>
      <c r="L9" s="492"/>
      <c r="M9" s="492"/>
      <c r="N9" s="492"/>
      <c r="O9" s="492"/>
      <c r="P9" s="308">
        <v>5</v>
      </c>
      <c r="Q9" s="72"/>
      <c r="R9" s="72"/>
      <c r="S9" s="66"/>
      <c r="T9" s="66"/>
      <c r="U9" s="66"/>
      <c r="V9" s="66"/>
      <c r="W9" s="66"/>
      <c r="X9" s="66"/>
      <c r="Y9" s="66"/>
      <c r="Z9" s="66"/>
    </row>
    <row r="10" spans="2:26" ht="18.75" customHeight="1" x14ac:dyDescent="0.3">
      <c r="B10" s="511"/>
      <c r="C10" s="526"/>
      <c r="D10" s="526"/>
      <c r="E10" s="308">
        <v>6</v>
      </c>
      <c r="F10" s="172" t="s">
        <v>848</v>
      </c>
      <c r="G10" s="89"/>
      <c r="H10" s="89"/>
      <c r="I10" s="113">
        <f t="shared" si="1"/>
        <v>5</v>
      </c>
      <c r="J10" s="89"/>
      <c r="K10" s="492"/>
      <c r="L10" s="492"/>
      <c r="M10" s="492"/>
      <c r="N10" s="492"/>
      <c r="O10" s="492"/>
      <c r="P10" s="308">
        <v>6</v>
      </c>
      <c r="Q10" s="106"/>
      <c r="R10" s="106"/>
      <c r="S10" s="4"/>
      <c r="T10" s="4"/>
      <c r="U10" s="4"/>
      <c r="V10" s="4"/>
      <c r="W10" s="4"/>
      <c r="X10" s="4"/>
      <c r="Y10" s="4"/>
      <c r="Z10" s="4"/>
    </row>
    <row r="11" spans="2:26" ht="18.75" customHeight="1" x14ac:dyDescent="0.3">
      <c r="B11" s="511"/>
      <c r="C11" s="526"/>
      <c r="D11" s="526"/>
      <c r="E11" s="308">
        <v>7</v>
      </c>
      <c r="F11" s="172" t="s">
        <v>6</v>
      </c>
      <c r="G11" s="89"/>
      <c r="H11" s="89"/>
      <c r="I11" s="113">
        <f t="shared" si="1"/>
        <v>5</v>
      </c>
      <c r="J11" s="89"/>
      <c r="K11" s="492"/>
      <c r="L11" s="492"/>
      <c r="M11" s="492"/>
      <c r="N11" s="492"/>
      <c r="O11" s="492"/>
      <c r="P11" s="308">
        <v>7</v>
      </c>
      <c r="Q11" s="72"/>
      <c r="R11" s="72"/>
      <c r="S11" s="66"/>
      <c r="T11" s="66"/>
      <c r="U11" s="66"/>
      <c r="V11" s="66"/>
      <c r="W11" s="66"/>
      <c r="X11" s="66"/>
      <c r="Y11" s="66"/>
      <c r="Z11" s="66"/>
    </row>
    <row r="12" spans="2:26" ht="18.75" customHeight="1" x14ac:dyDescent="0.3">
      <c r="B12" s="511"/>
      <c r="C12" s="526"/>
      <c r="D12" s="526"/>
      <c r="E12" s="308">
        <v>8</v>
      </c>
      <c r="F12" s="35" t="s">
        <v>1922</v>
      </c>
      <c r="G12" s="103"/>
      <c r="H12" s="103"/>
      <c r="I12" s="113">
        <f t="shared" si="1"/>
        <v>5</v>
      </c>
      <c r="J12" s="103"/>
      <c r="K12" s="492"/>
      <c r="L12" s="492"/>
      <c r="M12" s="492"/>
      <c r="N12" s="492"/>
      <c r="O12" s="492"/>
      <c r="P12" s="308">
        <v>8</v>
      </c>
      <c r="Q12" s="106"/>
      <c r="R12" s="106"/>
      <c r="S12" s="4"/>
      <c r="T12" s="4"/>
      <c r="U12" s="4"/>
      <c r="V12" s="4"/>
      <c r="W12" s="4"/>
      <c r="X12" s="4"/>
      <c r="Y12" s="4"/>
      <c r="Z12" s="4"/>
    </row>
    <row r="13" spans="2:26" ht="18.75" customHeight="1" x14ac:dyDescent="0.3">
      <c r="B13" s="511"/>
      <c r="C13" s="526"/>
      <c r="D13" s="526"/>
      <c r="E13" s="308">
        <v>9</v>
      </c>
      <c r="F13" s="35" t="s">
        <v>1923</v>
      </c>
      <c r="G13" s="35" t="s">
        <v>1924</v>
      </c>
      <c r="H13" s="35" t="s">
        <v>1925</v>
      </c>
      <c r="I13" s="113">
        <f t="shared" si="1"/>
        <v>5</v>
      </c>
      <c r="J13" s="89"/>
      <c r="K13" s="492"/>
      <c r="L13" s="492"/>
      <c r="M13" s="492"/>
      <c r="N13" s="492"/>
      <c r="O13" s="492"/>
      <c r="P13" s="308">
        <v>9</v>
      </c>
      <c r="Q13" s="72"/>
      <c r="R13" s="72"/>
      <c r="S13" s="66"/>
      <c r="T13" s="66"/>
      <c r="U13" s="66"/>
      <c r="V13" s="66"/>
      <c r="W13" s="66"/>
      <c r="X13" s="66"/>
      <c r="Y13" s="66"/>
      <c r="Z13" s="66"/>
    </row>
    <row r="14" spans="2:26" ht="18.75" customHeight="1" x14ac:dyDescent="0.3">
      <c r="B14" s="511"/>
      <c r="C14" s="526"/>
      <c r="D14" s="526"/>
      <c r="E14" s="308">
        <v>10</v>
      </c>
      <c r="F14" s="35" t="s">
        <v>1926</v>
      </c>
      <c r="G14" s="35" t="s">
        <v>1927</v>
      </c>
      <c r="H14" s="35" t="s">
        <v>1925</v>
      </c>
      <c r="I14" s="113">
        <f t="shared" si="1"/>
        <v>5</v>
      </c>
      <c r="J14" s="89"/>
      <c r="K14" s="492"/>
      <c r="L14" s="492"/>
      <c r="M14" s="492"/>
      <c r="N14" s="492"/>
      <c r="O14" s="492"/>
      <c r="P14" s="308">
        <v>10</v>
      </c>
      <c r="Q14" s="72"/>
      <c r="R14" s="72"/>
      <c r="S14" s="66"/>
      <c r="T14" s="66"/>
      <c r="U14" s="66"/>
      <c r="V14" s="66"/>
      <c r="W14" s="66"/>
      <c r="X14" s="66"/>
      <c r="Y14" s="66"/>
      <c r="Z14" s="66"/>
    </row>
    <row r="15" spans="2:26" ht="19.5" customHeight="1" x14ac:dyDescent="0.3">
      <c r="B15" s="511"/>
      <c r="C15" s="526"/>
      <c r="D15" s="526"/>
      <c r="E15" s="308">
        <v>11</v>
      </c>
      <c r="F15" s="35" t="s">
        <v>2354</v>
      </c>
      <c r="G15" s="35"/>
      <c r="H15" s="35" t="s">
        <v>2355</v>
      </c>
      <c r="I15" s="113">
        <v>5</v>
      </c>
      <c r="J15" s="52" t="s">
        <v>2356</v>
      </c>
      <c r="K15" s="528"/>
      <c r="L15" s="528"/>
      <c r="M15" s="528"/>
      <c r="N15" s="528"/>
      <c r="O15" s="528"/>
      <c r="P15" s="308">
        <v>11</v>
      </c>
      <c r="Q15" s="106"/>
      <c r="R15" s="106"/>
      <c r="S15" s="4"/>
      <c r="T15" s="4"/>
      <c r="U15" s="4"/>
      <c r="V15" s="4"/>
      <c r="W15" s="4"/>
      <c r="X15" s="4"/>
      <c r="Y15" s="4"/>
      <c r="Z15" s="4"/>
    </row>
    <row r="16" spans="2:26" ht="18.75" customHeight="1" x14ac:dyDescent="0.3">
      <c r="B16" s="511"/>
      <c r="C16" s="526"/>
      <c r="D16" s="526"/>
      <c r="E16" s="308">
        <v>12</v>
      </c>
      <c r="F16" s="172" t="s">
        <v>849</v>
      </c>
      <c r="G16" s="89" t="s">
        <v>850</v>
      </c>
      <c r="H16" s="89"/>
      <c r="I16" s="113">
        <f t="shared" ref="I16:I25" si="2">5+(1)</f>
        <v>6</v>
      </c>
      <c r="J16" s="89"/>
      <c r="K16" s="492"/>
      <c r="L16" s="492"/>
      <c r="M16" s="492"/>
      <c r="N16" s="492"/>
      <c r="O16" s="492"/>
      <c r="P16" s="308">
        <v>12</v>
      </c>
      <c r="Q16" s="72"/>
      <c r="R16" s="72"/>
      <c r="S16" s="66"/>
      <c r="T16" s="66"/>
      <c r="U16" s="66"/>
      <c r="V16" s="66"/>
      <c r="W16" s="66"/>
      <c r="X16" s="66"/>
      <c r="Y16" s="66"/>
      <c r="Z16" s="66"/>
    </row>
    <row r="17" spans="2:26" ht="18.75" customHeight="1" x14ac:dyDescent="0.3">
      <c r="B17" s="511"/>
      <c r="C17" s="526"/>
      <c r="D17" s="526"/>
      <c r="E17" s="308">
        <v>13</v>
      </c>
      <c r="F17" s="172" t="s">
        <v>857</v>
      </c>
      <c r="G17" s="89" t="s">
        <v>858</v>
      </c>
      <c r="H17" s="89"/>
      <c r="I17" s="113">
        <f t="shared" si="2"/>
        <v>6</v>
      </c>
      <c r="J17" s="89"/>
      <c r="K17" s="492"/>
      <c r="L17" s="492"/>
      <c r="M17" s="492"/>
      <c r="N17" s="492"/>
      <c r="O17" s="492"/>
      <c r="P17" s="308">
        <v>13</v>
      </c>
      <c r="Q17" s="106"/>
      <c r="R17" s="106"/>
      <c r="S17" s="4"/>
      <c r="T17" s="4"/>
      <c r="U17" s="4"/>
      <c r="V17" s="4"/>
      <c r="W17" s="4"/>
      <c r="X17" s="4"/>
      <c r="Y17" s="4"/>
      <c r="Z17" s="4"/>
    </row>
    <row r="18" spans="2:26" ht="18.75" customHeight="1" x14ac:dyDescent="0.3">
      <c r="B18" s="511"/>
      <c r="C18" s="526"/>
      <c r="D18" s="526"/>
      <c r="E18" s="308">
        <v>14</v>
      </c>
      <c r="F18" s="172" t="s">
        <v>859</v>
      </c>
      <c r="G18" s="89" t="s">
        <v>860</v>
      </c>
      <c r="H18" s="89"/>
      <c r="I18" s="113">
        <f t="shared" si="2"/>
        <v>6</v>
      </c>
      <c r="J18" s="89"/>
      <c r="K18" s="492"/>
      <c r="L18" s="492"/>
      <c r="M18" s="492"/>
      <c r="N18" s="492"/>
      <c r="O18" s="492"/>
      <c r="P18" s="308">
        <v>14</v>
      </c>
      <c r="Q18" s="106"/>
      <c r="R18" s="106"/>
      <c r="S18" s="4"/>
      <c r="T18" s="4"/>
      <c r="U18" s="4"/>
      <c r="V18" s="4"/>
      <c r="W18" s="4"/>
      <c r="X18" s="4"/>
      <c r="Y18" s="4"/>
      <c r="Z18" s="4"/>
    </row>
    <row r="19" spans="2:26" ht="18.75" customHeight="1" x14ac:dyDescent="0.3">
      <c r="B19" s="511"/>
      <c r="C19" s="526"/>
      <c r="D19" s="526"/>
      <c r="E19" s="308">
        <v>15</v>
      </c>
      <c r="F19" s="172" t="s">
        <v>861</v>
      </c>
      <c r="G19" s="89" t="s">
        <v>862</v>
      </c>
      <c r="H19" s="89"/>
      <c r="I19" s="113">
        <f t="shared" si="2"/>
        <v>6</v>
      </c>
      <c r="J19" s="89"/>
      <c r="K19" s="492"/>
      <c r="L19" s="492"/>
      <c r="M19" s="492"/>
      <c r="N19" s="492"/>
      <c r="O19" s="492"/>
      <c r="P19" s="308">
        <v>15</v>
      </c>
      <c r="Q19" s="106"/>
      <c r="R19" s="106"/>
      <c r="S19" s="4"/>
      <c r="T19" s="4"/>
      <c r="U19" s="4"/>
      <c r="V19" s="4"/>
      <c r="W19" s="4"/>
      <c r="X19" s="4"/>
      <c r="Y19" s="4"/>
      <c r="Z19" s="4"/>
    </row>
    <row r="20" spans="2:26" ht="18.75" customHeight="1" x14ac:dyDescent="0.3">
      <c r="B20" s="511"/>
      <c r="C20" s="526"/>
      <c r="D20" s="526"/>
      <c r="E20" s="308">
        <v>16</v>
      </c>
      <c r="F20" s="172" t="s">
        <v>863</v>
      </c>
      <c r="G20" s="89"/>
      <c r="H20" s="89"/>
      <c r="I20" s="113">
        <f t="shared" si="2"/>
        <v>6</v>
      </c>
      <c r="J20" s="89"/>
      <c r="K20" s="492"/>
      <c r="L20" s="492"/>
      <c r="M20" s="492"/>
      <c r="N20" s="492"/>
      <c r="O20" s="492"/>
      <c r="P20" s="308">
        <v>16</v>
      </c>
      <c r="Q20" s="106"/>
      <c r="R20" s="106"/>
      <c r="S20" s="4"/>
      <c r="T20" s="4"/>
      <c r="U20" s="4"/>
      <c r="V20" s="4"/>
      <c r="W20" s="4"/>
      <c r="X20" s="4"/>
      <c r="Y20" s="4"/>
      <c r="Z20" s="4"/>
    </row>
    <row r="21" spans="2:26" ht="18.75" customHeight="1" x14ac:dyDescent="0.3">
      <c r="B21" s="511"/>
      <c r="C21" s="526"/>
      <c r="D21" s="526"/>
      <c r="E21" s="308">
        <v>17</v>
      </c>
      <c r="F21" s="172" t="s">
        <v>864</v>
      </c>
      <c r="G21" s="89" t="s">
        <v>865</v>
      </c>
      <c r="H21" s="89"/>
      <c r="I21" s="113">
        <f t="shared" si="2"/>
        <v>6</v>
      </c>
      <c r="J21" s="89"/>
      <c r="K21" s="492"/>
      <c r="L21" s="492"/>
      <c r="M21" s="492"/>
      <c r="N21" s="492"/>
      <c r="O21" s="492"/>
      <c r="P21" s="308">
        <v>17</v>
      </c>
      <c r="Q21" s="106"/>
      <c r="R21" s="106"/>
      <c r="S21" s="4"/>
      <c r="T21" s="4"/>
      <c r="U21" s="4"/>
      <c r="V21" s="4"/>
      <c r="W21" s="4"/>
      <c r="X21" s="4"/>
      <c r="Y21" s="4"/>
      <c r="Z21" s="4"/>
    </row>
    <row r="22" spans="2:26" ht="18.75" customHeight="1" x14ac:dyDescent="0.3">
      <c r="B22" s="511"/>
      <c r="C22" s="526"/>
      <c r="D22" s="526"/>
      <c r="E22" s="308">
        <v>18</v>
      </c>
      <c r="F22" s="172" t="s">
        <v>866</v>
      </c>
      <c r="G22" s="89"/>
      <c r="H22" s="89"/>
      <c r="I22" s="113">
        <f t="shared" si="2"/>
        <v>6</v>
      </c>
      <c r="J22" s="89"/>
      <c r="K22" s="492"/>
      <c r="L22" s="492"/>
      <c r="M22" s="492"/>
      <c r="N22" s="492"/>
      <c r="O22" s="492"/>
      <c r="P22" s="308">
        <v>18</v>
      </c>
      <c r="Q22" s="106"/>
      <c r="R22" s="106"/>
      <c r="S22" s="4"/>
      <c r="T22" s="4"/>
      <c r="U22" s="4"/>
      <c r="V22" s="4"/>
      <c r="W22" s="4"/>
      <c r="X22" s="4"/>
      <c r="Y22" s="4"/>
      <c r="Z22" s="4"/>
    </row>
    <row r="23" spans="2:26" ht="18.75" customHeight="1" x14ac:dyDescent="0.3">
      <c r="B23" s="511"/>
      <c r="C23" s="526"/>
      <c r="D23" s="526"/>
      <c r="E23" s="308">
        <v>19</v>
      </c>
      <c r="F23" s="172" t="s">
        <v>867</v>
      </c>
      <c r="G23" s="89"/>
      <c r="H23" s="89"/>
      <c r="I23" s="113">
        <f t="shared" si="2"/>
        <v>6</v>
      </c>
      <c r="J23" s="89"/>
      <c r="K23" s="492"/>
      <c r="L23" s="492"/>
      <c r="M23" s="492"/>
      <c r="N23" s="492"/>
      <c r="O23" s="492"/>
      <c r="P23" s="308">
        <v>19</v>
      </c>
      <c r="Q23" s="106"/>
      <c r="R23" s="106"/>
      <c r="S23" s="4"/>
      <c r="T23" s="4"/>
      <c r="U23" s="4"/>
      <c r="V23" s="4"/>
      <c r="W23" s="4"/>
      <c r="X23" s="4"/>
      <c r="Y23" s="4"/>
      <c r="Z23" s="4"/>
    </row>
    <row r="24" spans="2:26" ht="18.75" customHeight="1" x14ac:dyDescent="0.3">
      <c r="B24" s="511"/>
      <c r="C24" s="526"/>
      <c r="D24" s="526"/>
      <c r="E24" s="308">
        <v>20</v>
      </c>
      <c r="F24" s="172" t="s">
        <v>1928</v>
      </c>
      <c r="G24" s="89"/>
      <c r="H24" s="89"/>
      <c r="I24" s="113">
        <f t="shared" si="2"/>
        <v>6</v>
      </c>
      <c r="J24" s="89"/>
      <c r="K24" s="492"/>
      <c r="L24" s="492"/>
      <c r="M24" s="492"/>
      <c r="N24" s="492"/>
      <c r="O24" s="492"/>
      <c r="P24" s="308">
        <v>20</v>
      </c>
      <c r="Q24" s="106"/>
      <c r="R24" s="106"/>
      <c r="S24" s="4"/>
      <c r="T24" s="4"/>
      <c r="U24" s="4"/>
      <c r="V24" s="4"/>
      <c r="W24" s="4"/>
      <c r="X24" s="4"/>
      <c r="Y24" s="4"/>
      <c r="Z24" s="4"/>
    </row>
    <row r="25" spans="2:26" ht="18.75" customHeight="1" x14ac:dyDescent="0.3">
      <c r="B25" s="511"/>
      <c r="C25" s="526"/>
      <c r="D25" s="526"/>
      <c r="E25" s="308">
        <v>21</v>
      </c>
      <c r="F25" s="172" t="s">
        <v>91</v>
      </c>
      <c r="G25" s="89" t="s">
        <v>869</v>
      </c>
      <c r="H25" s="89"/>
      <c r="I25" s="113">
        <f t="shared" si="2"/>
        <v>6</v>
      </c>
      <c r="J25" s="89"/>
      <c r="K25" s="492"/>
      <c r="L25" s="492"/>
      <c r="M25" s="492"/>
      <c r="N25" s="492"/>
      <c r="O25" s="492"/>
      <c r="P25" s="308">
        <v>21</v>
      </c>
      <c r="Q25" s="106"/>
      <c r="R25" s="106"/>
      <c r="S25" s="4"/>
      <c r="T25" s="4"/>
      <c r="U25" s="4"/>
      <c r="V25" s="4"/>
      <c r="W25" s="4"/>
      <c r="X25" s="4"/>
      <c r="Y25" s="4"/>
      <c r="Z25" s="4"/>
    </row>
    <row r="26" spans="2:26" ht="18.75" customHeight="1" x14ac:dyDescent="0.3">
      <c r="B26" s="511"/>
      <c r="C26" s="526"/>
      <c r="D26" s="526"/>
      <c r="E26" s="308">
        <v>22</v>
      </c>
      <c r="F26" s="75"/>
      <c r="G26" s="89"/>
      <c r="H26" s="89"/>
      <c r="I26" s="113"/>
      <c r="J26" s="89"/>
      <c r="K26" s="492"/>
      <c r="L26" s="492"/>
      <c r="M26" s="492"/>
      <c r="N26" s="492"/>
      <c r="O26" s="492"/>
      <c r="P26" s="308">
        <v>22</v>
      </c>
      <c r="Q26" s="106"/>
      <c r="R26" s="106"/>
      <c r="S26" s="4"/>
      <c r="T26" s="4"/>
      <c r="U26" s="4"/>
      <c r="V26" s="4"/>
      <c r="W26" s="4"/>
      <c r="X26" s="4"/>
      <c r="Y26" s="4"/>
      <c r="Z26" s="4"/>
    </row>
    <row r="27" spans="2:26" ht="18.75" customHeight="1" x14ac:dyDescent="0.3">
      <c r="B27" s="511"/>
      <c r="C27" s="526"/>
      <c r="D27" s="526"/>
      <c r="E27" s="308">
        <v>23</v>
      </c>
      <c r="F27" s="75"/>
      <c r="G27" s="89"/>
      <c r="H27" s="89"/>
      <c r="I27" s="113"/>
      <c r="J27" s="89"/>
      <c r="K27" s="492"/>
      <c r="L27" s="492"/>
      <c r="M27" s="492"/>
      <c r="N27" s="492"/>
      <c r="O27" s="492"/>
      <c r="P27" s="308">
        <v>23</v>
      </c>
      <c r="Q27" s="106"/>
      <c r="R27" s="106"/>
      <c r="S27" s="4"/>
      <c r="T27" s="4"/>
      <c r="U27" s="4"/>
      <c r="V27" s="4"/>
      <c r="W27" s="4"/>
      <c r="X27" s="4"/>
      <c r="Y27" s="4"/>
      <c r="Z27" s="4"/>
    </row>
    <row r="28" spans="2:26" ht="18.75" customHeight="1" x14ac:dyDescent="0.3">
      <c r="B28" s="335"/>
      <c r="C28" s="336"/>
      <c r="D28" s="336"/>
      <c r="E28" s="329"/>
      <c r="F28" s="329"/>
      <c r="G28" s="330"/>
      <c r="H28" s="330"/>
      <c r="I28" s="338"/>
      <c r="J28" s="330"/>
      <c r="K28" s="345"/>
      <c r="L28" s="345"/>
      <c r="M28" s="345"/>
      <c r="N28" s="345"/>
      <c r="O28" s="345"/>
      <c r="P28" s="329"/>
      <c r="Q28" s="346"/>
      <c r="R28" s="346"/>
      <c r="S28" s="339"/>
      <c r="T28" s="339"/>
      <c r="U28" s="339"/>
      <c r="V28" s="339"/>
      <c r="W28" s="339"/>
      <c r="X28" s="339"/>
      <c r="Y28" s="339"/>
      <c r="Z28" s="339"/>
    </row>
    <row r="29" spans="2:26" ht="20.25" x14ac:dyDescent="0.3">
      <c r="B29" s="529">
        <v>29</v>
      </c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</row>
  </sheetData>
  <mergeCells count="43">
    <mergeCell ref="J3:J4"/>
    <mergeCell ref="P3:Z3"/>
    <mergeCell ref="K17:O17"/>
    <mergeCell ref="K18:O18"/>
    <mergeCell ref="K3:O4"/>
    <mergeCell ref="K12:O12"/>
    <mergeCell ref="K13:O13"/>
    <mergeCell ref="K14:O14"/>
    <mergeCell ref="K16:O16"/>
    <mergeCell ref="K15:O15"/>
    <mergeCell ref="K8:O8"/>
    <mergeCell ref="K23:O23"/>
    <mergeCell ref="B29:Z29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B5:B27"/>
    <mergeCell ref="I3:I4"/>
    <mergeCell ref="K24:O24"/>
    <mergeCell ref="C5:C27"/>
    <mergeCell ref="D5:D27"/>
    <mergeCell ref="K5:O5"/>
    <mergeCell ref="K6:O6"/>
    <mergeCell ref="K7:O7"/>
    <mergeCell ref="K9:O9"/>
    <mergeCell ref="K10:O10"/>
    <mergeCell ref="K11:O11"/>
    <mergeCell ref="K19:O19"/>
    <mergeCell ref="K20:O20"/>
    <mergeCell ref="K25:O25"/>
    <mergeCell ref="K26:O26"/>
    <mergeCell ref="K27:O27"/>
    <mergeCell ref="K21:O21"/>
    <mergeCell ref="K22:O2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29"/>
  <sheetViews>
    <sheetView zoomScale="90" zoomScaleNormal="90" workbookViewId="0">
      <selection activeCell="AG23" sqref="AG23"/>
    </sheetView>
  </sheetViews>
  <sheetFormatPr defaultRowHeight="17.25" x14ac:dyDescent="0.3"/>
  <cols>
    <col min="1" max="1" width="1.25" customWidth="1"/>
    <col min="2" max="3" width="7.375" style="33" customWidth="1"/>
    <col min="4" max="4" width="8.25" style="33" customWidth="1"/>
    <col min="5" max="5" width="3.625" style="3" customWidth="1"/>
    <col min="6" max="7" width="9.125" style="10" customWidth="1"/>
    <col min="8" max="8" width="4.25" style="11" customWidth="1"/>
    <col min="9" max="9" width="4.375" customWidth="1"/>
    <col min="10" max="13" width="2.625" customWidth="1"/>
    <col min="14" max="26" width="3.625" customWidth="1"/>
  </cols>
  <sheetData>
    <row r="1" spans="2:26" ht="38.25" x14ac:dyDescent="0.3">
      <c r="B1" s="496" t="s">
        <v>1427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502" t="s">
        <v>2425</v>
      </c>
      <c r="C2" s="503"/>
      <c r="D2" s="503"/>
      <c r="E2" s="503"/>
      <c r="F2" s="503"/>
      <c r="G2" s="503"/>
      <c r="H2" s="503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73</v>
      </c>
      <c r="Z2" s="483"/>
    </row>
    <row r="3" spans="2:26" ht="26.25" customHeight="1" x14ac:dyDescent="0.3">
      <c r="B3" s="484" t="s">
        <v>1585</v>
      </c>
      <c r="C3" s="484" t="s">
        <v>1586</v>
      </c>
      <c r="D3" s="484" t="s">
        <v>1587</v>
      </c>
      <c r="E3" s="486" t="s">
        <v>1588</v>
      </c>
      <c r="F3" s="488" t="s">
        <v>1589</v>
      </c>
      <c r="G3" s="488"/>
      <c r="H3" s="472" t="s">
        <v>1590</v>
      </c>
      <c r="I3" s="474" t="s">
        <v>1591</v>
      </c>
      <c r="J3" s="476" t="s">
        <v>1592</v>
      </c>
      <c r="K3" s="478" t="s">
        <v>1593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1597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35.25" customHeight="1" x14ac:dyDescent="0.3">
      <c r="B5" s="294">
        <v>0.62847222222222221</v>
      </c>
      <c r="C5" s="321" t="s">
        <v>2426</v>
      </c>
      <c r="D5" s="295" t="s">
        <v>1617</v>
      </c>
      <c r="E5" s="65">
        <v>1</v>
      </c>
      <c r="F5" s="92" t="s">
        <v>18</v>
      </c>
      <c r="G5" s="92" t="s">
        <v>19</v>
      </c>
      <c r="H5" s="92"/>
      <c r="I5" s="90">
        <v>6</v>
      </c>
      <c r="J5" s="93"/>
      <c r="K5" s="492"/>
      <c r="L5" s="492"/>
      <c r="M5" s="492"/>
      <c r="N5" s="492"/>
      <c r="O5" s="492"/>
      <c r="P5" s="89">
        <v>1</v>
      </c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2:26" ht="33.75" customHeight="1" x14ac:dyDescent="0.3">
      <c r="B6" s="505">
        <v>0.63402777777777775</v>
      </c>
      <c r="C6" s="508" t="s">
        <v>1615</v>
      </c>
      <c r="D6" s="508" t="s">
        <v>122</v>
      </c>
      <c r="E6" s="172">
        <v>2</v>
      </c>
      <c r="F6" s="35" t="s">
        <v>1752</v>
      </c>
      <c r="G6" s="35" t="s">
        <v>1753</v>
      </c>
      <c r="H6" s="35" t="s">
        <v>1754</v>
      </c>
      <c r="I6" s="90">
        <v>1</v>
      </c>
      <c r="J6" s="6"/>
      <c r="K6" s="489"/>
      <c r="L6" s="490"/>
      <c r="M6" s="490"/>
      <c r="N6" s="490"/>
      <c r="O6" s="491"/>
      <c r="P6" s="89">
        <v>2</v>
      </c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2:26" ht="27" customHeight="1" x14ac:dyDescent="0.3">
      <c r="B7" s="506"/>
      <c r="C7" s="509"/>
      <c r="D7" s="509"/>
      <c r="E7" s="316">
        <v>3</v>
      </c>
      <c r="F7" s="92" t="s">
        <v>71</v>
      </c>
      <c r="G7" s="92" t="s">
        <v>1616</v>
      </c>
      <c r="H7" s="92"/>
      <c r="I7" s="90">
        <v>2</v>
      </c>
      <c r="J7" s="93"/>
      <c r="K7" s="492"/>
      <c r="L7" s="492"/>
      <c r="M7" s="492"/>
      <c r="N7" s="492"/>
      <c r="O7" s="492"/>
      <c r="P7" s="89">
        <v>3</v>
      </c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2:26" ht="27" customHeight="1" x14ac:dyDescent="0.3">
      <c r="B8" s="507"/>
      <c r="C8" s="510"/>
      <c r="D8" s="510"/>
      <c r="E8" s="316">
        <v>4</v>
      </c>
      <c r="F8" s="92" t="s">
        <v>11</v>
      </c>
      <c r="G8" s="92" t="s">
        <v>12</v>
      </c>
      <c r="H8" s="92"/>
      <c r="I8" s="90">
        <v>5</v>
      </c>
      <c r="J8" s="93"/>
      <c r="K8" s="492"/>
      <c r="L8" s="492"/>
      <c r="M8" s="492"/>
      <c r="N8" s="492"/>
      <c r="O8" s="492"/>
      <c r="P8" s="89">
        <v>4</v>
      </c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2:26" ht="33" customHeight="1" x14ac:dyDescent="0.3">
      <c r="B9" s="500">
        <v>0.64236111111111105</v>
      </c>
      <c r="C9" s="60" t="s">
        <v>1612</v>
      </c>
      <c r="D9" s="501" t="s">
        <v>1613</v>
      </c>
      <c r="E9" s="316">
        <v>5</v>
      </c>
      <c r="F9" s="92" t="s">
        <v>8</v>
      </c>
      <c r="G9" s="92" t="s">
        <v>9</v>
      </c>
      <c r="H9" s="92"/>
      <c r="I9" s="90">
        <v>5</v>
      </c>
      <c r="J9" s="93"/>
      <c r="K9" s="492"/>
      <c r="L9" s="492"/>
      <c r="M9" s="492"/>
      <c r="N9" s="492"/>
      <c r="O9" s="492"/>
      <c r="P9" s="89">
        <v>5</v>
      </c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2:26" ht="27" customHeight="1" x14ac:dyDescent="0.3">
      <c r="B10" s="500"/>
      <c r="C10" s="49" t="s">
        <v>1614</v>
      </c>
      <c r="D10" s="501"/>
      <c r="E10" s="316">
        <v>6</v>
      </c>
      <c r="F10" s="92" t="s">
        <v>6</v>
      </c>
      <c r="G10" s="92" t="s">
        <v>7</v>
      </c>
      <c r="H10" s="92"/>
      <c r="I10" s="90">
        <v>5</v>
      </c>
      <c r="J10" s="93"/>
      <c r="K10" s="492"/>
      <c r="L10" s="492"/>
      <c r="M10" s="492"/>
      <c r="N10" s="492"/>
      <c r="O10" s="492"/>
      <c r="P10" s="89">
        <v>6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2:26" ht="26.25" customHeight="1" x14ac:dyDescent="0.3"/>
    <row r="12" spans="2:26" ht="26.25" customHeight="1" x14ac:dyDescent="0.3"/>
    <row r="19" spans="2:26" ht="20.25" x14ac:dyDescent="0.3">
      <c r="B19" s="471">
        <v>2</v>
      </c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</row>
    <row r="29" spans="2:26" ht="17.25" customHeight="1" x14ac:dyDescent="0.3"/>
  </sheetData>
  <mergeCells count="28">
    <mergeCell ref="B6:B8"/>
    <mergeCell ref="K8:O8"/>
    <mergeCell ref="K6:O6"/>
    <mergeCell ref="K5:O5"/>
    <mergeCell ref="C6:C8"/>
    <mergeCell ref="D6:D8"/>
    <mergeCell ref="B1:Z1"/>
    <mergeCell ref="B2:H2"/>
    <mergeCell ref="I2:N2"/>
    <mergeCell ref="O2:T2"/>
    <mergeCell ref="U2:X2"/>
    <mergeCell ref="Y2:Z2"/>
    <mergeCell ref="B19:Z19"/>
    <mergeCell ref="D3:D4"/>
    <mergeCell ref="E3:E4"/>
    <mergeCell ref="F3:G3"/>
    <mergeCell ref="I3:I4"/>
    <mergeCell ref="J3:J4"/>
    <mergeCell ref="K3:O4"/>
    <mergeCell ref="P3:Z3"/>
    <mergeCell ref="B9:B10"/>
    <mergeCell ref="D9:D10"/>
    <mergeCell ref="K9:O9"/>
    <mergeCell ref="K10:O10"/>
    <mergeCell ref="H3:H4"/>
    <mergeCell ref="B3:B4"/>
    <mergeCell ref="C3:C4"/>
    <mergeCell ref="K7:O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opLeftCell="A19" zoomScale="90" zoomScaleNormal="90" workbookViewId="0">
      <selection activeCell="AI42" sqref="AI4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4" style="7" customWidth="1"/>
    <col min="9" max="9" width="4.75" customWidth="1"/>
    <col min="10" max="10" width="3.75" customWidth="1"/>
    <col min="11" max="13" width="3" customWidth="1"/>
    <col min="14" max="26" width="3.625" customWidth="1"/>
  </cols>
  <sheetData>
    <row r="1" spans="2:26" ht="38.25" x14ac:dyDescent="0.3">
      <c r="B1" s="496" t="s">
        <v>1479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38.25" customHeight="1" x14ac:dyDescent="0.3">
      <c r="B2" s="580" t="s">
        <v>2563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870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15.7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2.5" customHeight="1" x14ac:dyDescent="0.3">
      <c r="B5" s="515"/>
      <c r="C5" s="520" t="s">
        <v>2559</v>
      </c>
      <c r="D5" s="520" t="s">
        <v>2557</v>
      </c>
      <c r="E5" s="398">
        <v>1</v>
      </c>
      <c r="F5" s="398" t="s">
        <v>2258</v>
      </c>
      <c r="G5" s="86" t="s">
        <v>2259</v>
      </c>
      <c r="H5" s="86"/>
      <c r="I5" s="113">
        <f t="shared" ref="I5:I12" si="0">6+(1)</f>
        <v>7</v>
      </c>
      <c r="J5" s="89"/>
      <c r="K5" s="492"/>
      <c r="L5" s="492"/>
      <c r="M5" s="492"/>
      <c r="N5" s="492"/>
      <c r="O5" s="492"/>
      <c r="P5" s="398">
        <v>1</v>
      </c>
      <c r="Q5" s="106"/>
      <c r="R5" s="106"/>
      <c r="S5" s="4"/>
      <c r="T5" s="4"/>
      <c r="U5" s="4"/>
      <c r="V5" s="4"/>
      <c r="W5" s="4"/>
      <c r="X5" s="4"/>
      <c r="Y5" s="4"/>
      <c r="Z5" s="4"/>
    </row>
    <row r="6" spans="2:26" ht="22.5" customHeight="1" x14ac:dyDescent="0.3">
      <c r="B6" s="516"/>
      <c r="C6" s="521"/>
      <c r="D6" s="521"/>
      <c r="E6" s="398">
        <v>2</v>
      </c>
      <c r="F6" s="398" t="s">
        <v>2260</v>
      </c>
      <c r="G6" s="86" t="s">
        <v>2261</v>
      </c>
      <c r="H6" s="86"/>
      <c r="I6" s="113">
        <f t="shared" si="0"/>
        <v>7</v>
      </c>
      <c r="J6" s="89"/>
      <c r="K6" s="492"/>
      <c r="L6" s="492"/>
      <c r="M6" s="492"/>
      <c r="N6" s="492"/>
      <c r="O6" s="492"/>
      <c r="P6" s="398">
        <v>2</v>
      </c>
      <c r="Q6" s="106"/>
      <c r="R6" s="106"/>
      <c r="S6" s="4"/>
      <c r="T6" s="4"/>
      <c r="U6" s="4"/>
      <c r="V6" s="4"/>
      <c r="W6" s="4"/>
      <c r="X6" s="4"/>
      <c r="Y6" s="4"/>
      <c r="Z6" s="4"/>
    </row>
    <row r="7" spans="2:26" ht="22.5" customHeight="1" x14ac:dyDescent="0.3">
      <c r="B7" s="516"/>
      <c r="C7" s="521"/>
      <c r="D7" s="521"/>
      <c r="E7" s="398">
        <v>3</v>
      </c>
      <c r="F7" s="398" t="s">
        <v>2262</v>
      </c>
      <c r="G7" s="85" t="s">
        <v>2263</v>
      </c>
      <c r="H7" s="85"/>
      <c r="I7" s="113">
        <f t="shared" si="0"/>
        <v>7</v>
      </c>
      <c r="J7" s="89"/>
      <c r="K7" s="492"/>
      <c r="L7" s="492"/>
      <c r="M7" s="492"/>
      <c r="N7" s="492"/>
      <c r="O7" s="492"/>
      <c r="P7" s="398">
        <v>3</v>
      </c>
      <c r="Q7" s="106"/>
      <c r="R7" s="106"/>
      <c r="S7" s="4"/>
      <c r="T7" s="4"/>
      <c r="U7" s="4"/>
      <c r="V7" s="4"/>
      <c r="W7" s="4"/>
      <c r="X7" s="4"/>
      <c r="Y7" s="4"/>
      <c r="Z7" s="4"/>
    </row>
    <row r="8" spans="2:26" ht="22.5" customHeight="1" x14ac:dyDescent="0.3">
      <c r="B8" s="516"/>
      <c r="C8" s="521"/>
      <c r="D8" s="521"/>
      <c r="E8" s="398">
        <v>4</v>
      </c>
      <c r="F8" s="398" t="s">
        <v>2264</v>
      </c>
      <c r="G8" s="85" t="s">
        <v>2265</v>
      </c>
      <c r="H8" s="85"/>
      <c r="I8" s="113">
        <f t="shared" si="0"/>
        <v>7</v>
      </c>
      <c r="J8" s="89"/>
      <c r="K8" s="492"/>
      <c r="L8" s="492"/>
      <c r="M8" s="492"/>
      <c r="N8" s="492"/>
      <c r="O8" s="492"/>
      <c r="P8" s="398">
        <v>4</v>
      </c>
      <c r="Q8" s="106"/>
      <c r="R8" s="106"/>
      <c r="S8" s="4"/>
      <c r="T8" s="4"/>
      <c r="U8" s="4"/>
      <c r="V8" s="4"/>
      <c r="W8" s="4"/>
      <c r="X8" s="4"/>
      <c r="Y8" s="4"/>
      <c r="Z8" s="4"/>
    </row>
    <row r="9" spans="2:26" ht="22.5" customHeight="1" x14ac:dyDescent="0.3">
      <c r="B9" s="516"/>
      <c r="C9" s="521"/>
      <c r="D9" s="521"/>
      <c r="E9" s="398">
        <v>5</v>
      </c>
      <c r="F9" s="398" t="s">
        <v>2266</v>
      </c>
      <c r="G9" s="85" t="s">
        <v>2267</v>
      </c>
      <c r="H9" s="85"/>
      <c r="I9" s="113">
        <f t="shared" si="0"/>
        <v>7</v>
      </c>
      <c r="J9" s="89"/>
      <c r="K9" s="492"/>
      <c r="L9" s="492"/>
      <c r="M9" s="492"/>
      <c r="N9" s="492"/>
      <c r="O9" s="492"/>
      <c r="P9" s="398">
        <v>5</v>
      </c>
      <c r="Q9" s="106"/>
      <c r="R9" s="106"/>
      <c r="S9" s="4"/>
      <c r="T9" s="4"/>
      <c r="U9" s="4"/>
      <c r="V9" s="4"/>
      <c r="W9" s="4"/>
      <c r="X9" s="4"/>
      <c r="Y9" s="4"/>
      <c r="Z9" s="4"/>
    </row>
    <row r="10" spans="2:26" ht="22.5" customHeight="1" x14ac:dyDescent="0.3">
      <c r="B10" s="516"/>
      <c r="C10" s="521"/>
      <c r="D10" s="521"/>
      <c r="E10" s="398">
        <v>6</v>
      </c>
      <c r="F10" s="398" t="s">
        <v>2268</v>
      </c>
      <c r="G10" s="121"/>
      <c r="H10" s="121"/>
      <c r="I10" s="113">
        <f t="shared" si="0"/>
        <v>7</v>
      </c>
      <c r="J10" s="89"/>
      <c r="K10" s="492"/>
      <c r="L10" s="492"/>
      <c r="M10" s="492"/>
      <c r="N10" s="492"/>
      <c r="O10" s="492"/>
      <c r="P10" s="398">
        <v>6</v>
      </c>
      <c r="Q10" s="106"/>
      <c r="R10" s="106"/>
      <c r="S10" s="4"/>
      <c r="T10" s="4"/>
      <c r="U10" s="4"/>
      <c r="V10" s="4"/>
      <c r="W10" s="4"/>
      <c r="X10" s="4"/>
      <c r="Y10" s="4"/>
      <c r="Z10" s="4"/>
    </row>
    <row r="11" spans="2:26" ht="20.25" customHeight="1" x14ac:dyDescent="0.3">
      <c r="B11" s="516"/>
      <c r="C11" s="521"/>
      <c r="D11" s="521"/>
      <c r="E11" s="398">
        <v>7</v>
      </c>
      <c r="F11" s="398" t="s">
        <v>2269</v>
      </c>
      <c r="G11" s="97"/>
      <c r="H11" s="89"/>
      <c r="I11" s="113">
        <f t="shared" si="0"/>
        <v>7</v>
      </c>
      <c r="J11" s="89"/>
      <c r="K11" s="492"/>
      <c r="L11" s="492"/>
      <c r="M11" s="492"/>
      <c r="N11" s="492"/>
      <c r="O11" s="492"/>
      <c r="P11" s="398">
        <v>7</v>
      </c>
      <c r="Q11" s="106"/>
      <c r="R11" s="106"/>
      <c r="S11" s="4"/>
      <c r="T11" s="4"/>
      <c r="U11" s="4"/>
      <c r="V11" s="4"/>
      <c r="W11" s="4"/>
      <c r="X11" s="4"/>
      <c r="Y11" s="4"/>
      <c r="Z11" s="4"/>
    </row>
    <row r="12" spans="2:26" ht="20.25" customHeight="1" x14ac:dyDescent="0.3">
      <c r="B12" s="516"/>
      <c r="C12" s="521"/>
      <c r="D12" s="521"/>
      <c r="E12" s="398">
        <v>8</v>
      </c>
      <c r="F12" s="398" t="s">
        <v>2270</v>
      </c>
      <c r="G12" s="97" t="s">
        <v>2271</v>
      </c>
      <c r="H12" s="89"/>
      <c r="I12" s="113">
        <f t="shared" si="0"/>
        <v>7</v>
      </c>
      <c r="J12" s="89"/>
      <c r="K12" s="492"/>
      <c r="L12" s="492"/>
      <c r="M12" s="492"/>
      <c r="N12" s="492"/>
      <c r="O12" s="492"/>
      <c r="P12" s="398">
        <v>8</v>
      </c>
      <c r="Q12" s="106"/>
      <c r="R12" s="106"/>
      <c r="S12" s="4"/>
      <c r="T12" s="4"/>
      <c r="U12" s="4"/>
      <c r="V12" s="4"/>
      <c r="W12" s="4"/>
      <c r="X12" s="4"/>
      <c r="Y12" s="4"/>
      <c r="Z12" s="4"/>
    </row>
    <row r="13" spans="2:26" ht="20.25" customHeight="1" x14ac:dyDescent="0.3">
      <c r="B13" s="516"/>
      <c r="C13" s="521"/>
      <c r="D13" s="521"/>
      <c r="E13" s="398">
        <v>9</v>
      </c>
      <c r="F13" s="398" t="s">
        <v>2286</v>
      </c>
      <c r="G13" s="89" t="s">
        <v>2287</v>
      </c>
      <c r="H13" s="89"/>
      <c r="I13" s="113">
        <f>6+(1)</f>
        <v>7</v>
      </c>
      <c r="J13" s="89"/>
      <c r="K13" s="491"/>
      <c r="L13" s="492"/>
      <c r="M13" s="492"/>
      <c r="N13" s="492"/>
      <c r="O13" s="492"/>
      <c r="P13" s="398">
        <v>9</v>
      </c>
      <c r="Q13" s="106"/>
      <c r="R13" s="106"/>
      <c r="S13" s="4"/>
      <c r="T13" s="4"/>
      <c r="U13" s="4"/>
      <c r="V13" s="4"/>
      <c r="W13" s="4"/>
      <c r="X13" s="4"/>
      <c r="Y13" s="4"/>
      <c r="Z13" s="4"/>
    </row>
    <row r="14" spans="2:26" ht="22.5" customHeight="1" x14ac:dyDescent="0.3">
      <c r="B14" s="516"/>
      <c r="C14" s="521"/>
      <c r="D14" s="521"/>
      <c r="E14" s="398">
        <v>10</v>
      </c>
      <c r="F14" s="398" t="s">
        <v>871</v>
      </c>
      <c r="G14" s="86" t="s">
        <v>872</v>
      </c>
      <c r="H14" s="87"/>
      <c r="I14" s="113">
        <f t="shared" ref="I14:I19" si="1">7+(1)</f>
        <v>8</v>
      </c>
      <c r="J14" s="89"/>
      <c r="K14" s="492"/>
      <c r="L14" s="492"/>
      <c r="M14" s="492"/>
      <c r="N14" s="492"/>
      <c r="O14" s="492"/>
      <c r="P14" s="398">
        <v>10</v>
      </c>
      <c r="Q14" s="397"/>
      <c r="R14" s="397"/>
      <c r="S14" s="180"/>
      <c r="T14" s="180"/>
      <c r="U14" s="180"/>
      <c r="V14" s="180"/>
      <c r="W14" s="180"/>
      <c r="X14" s="180"/>
      <c r="Y14" s="180"/>
      <c r="Z14" s="180"/>
    </row>
    <row r="15" spans="2:26" ht="22.5" customHeight="1" x14ac:dyDescent="0.3">
      <c r="B15" s="516"/>
      <c r="C15" s="521"/>
      <c r="D15" s="521"/>
      <c r="E15" s="398">
        <v>11</v>
      </c>
      <c r="F15" s="398" t="s">
        <v>873</v>
      </c>
      <c r="G15" s="85" t="s">
        <v>874</v>
      </c>
      <c r="H15" s="85"/>
      <c r="I15" s="113">
        <f t="shared" si="1"/>
        <v>8</v>
      </c>
      <c r="J15" s="89"/>
      <c r="K15" s="492"/>
      <c r="L15" s="492"/>
      <c r="M15" s="492"/>
      <c r="N15" s="492"/>
      <c r="O15" s="492"/>
      <c r="P15" s="398">
        <v>11</v>
      </c>
      <c r="Q15" s="397"/>
      <c r="R15" s="397"/>
      <c r="S15" s="180"/>
      <c r="T15" s="180"/>
      <c r="U15" s="180"/>
      <c r="V15" s="180"/>
      <c r="W15" s="180"/>
      <c r="X15" s="180"/>
      <c r="Y15" s="180"/>
      <c r="Z15" s="180"/>
    </row>
    <row r="16" spans="2:26" ht="22.5" customHeight="1" x14ac:dyDescent="0.3">
      <c r="B16" s="516"/>
      <c r="C16" s="521"/>
      <c r="D16" s="521"/>
      <c r="E16" s="398">
        <v>12</v>
      </c>
      <c r="F16" s="398" t="s">
        <v>875</v>
      </c>
      <c r="G16" s="85" t="s">
        <v>876</v>
      </c>
      <c r="H16" s="85"/>
      <c r="I16" s="113">
        <f t="shared" si="1"/>
        <v>8</v>
      </c>
      <c r="J16" s="89"/>
      <c r="K16" s="492"/>
      <c r="L16" s="492"/>
      <c r="M16" s="492"/>
      <c r="N16" s="492"/>
      <c r="O16" s="492"/>
      <c r="P16" s="398">
        <v>12</v>
      </c>
      <c r="Q16" s="397"/>
      <c r="R16" s="397"/>
      <c r="S16" s="180"/>
      <c r="T16" s="180"/>
      <c r="U16" s="180"/>
      <c r="V16" s="180"/>
      <c r="W16" s="180"/>
      <c r="X16" s="180"/>
      <c r="Y16" s="180"/>
      <c r="Z16" s="180"/>
    </row>
    <row r="17" spans="2:26" ht="22.5" customHeight="1" x14ac:dyDescent="0.3">
      <c r="B17" s="516"/>
      <c r="C17" s="521"/>
      <c r="D17" s="521"/>
      <c r="E17" s="398">
        <v>13</v>
      </c>
      <c r="F17" s="398" t="s">
        <v>877</v>
      </c>
      <c r="G17" s="85" t="s">
        <v>878</v>
      </c>
      <c r="H17" s="85"/>
      <c r="I17" s="113">
        <f t="shared" si="1"/>
        <v>8</v>
      </c>
      <c r="J17" s="89"/>
      <c r="K17" s="492"/>
      <c r="L17" s="492"/>
      <c r="M17" s="492"/>
      <c r="N17" s="492"/>
      <c r="O17" s="492"/>
      <c r="P17" s="398">
        <v>13</v>
      </c>
      <c r="Q17" s="106"/>
      <c r="R17" s="106"/>
      <c r="S17" s="4"/>
      <c r="T17" s="4"/>
      <c r="U17" s="4"/>
      <c r="V17" s="4"/>
      <c r="W17" s="4"/>
      <c r="X17" s="4"/>
      <c r="Y17" s="4"/>
      <c r="Z17" s="4"/>
    </row>
    <row r="18" spans="2:26" ht="22.5" customHeight="1" x14ac:dyDescent="0.3">
      <c r="B18" s="516"/>
      <c r="C18" s="521"/>
      <c r="D18" s="521"/>
      <c r="E18" s="398">
        <v>14</v>
      </c>
      <c r="F18" s="398" t="s">
        <v>879</v>
      </c>
      <c r="G18" s="85" t="s">
        <v>880</v>
      </c>
      <c r="H18" s="85"/>
      <c r="I18" s="113">
        <f t="shared" si="1"/>
        <v>8</v>
      </c>
      <c r="J18" s="89"/>
      <c r="K18" s="492"/>
      <c r="L18" s="492"/>
      <c r="M18" s="492"/>
      <c r="N18" s="492"/>
      <c r="O18" s="492"/>
      <c r="P18" s="398">
        <v>14</v>
      </c>
      <c r="Q18" s="397"/>
      <c r="R18" s="397"/>
      <c r="S18" s="180"/>
      <c r="T18" s="180"/>
      <c r="U18" s="180"/>
      <c r="V18" s="180"/>
      <c r="W18" s="180"/>
      <c r="X18" s="180"/>
      <c r="Y18" s="180"/>
      <c r="Z18" s="180"/>
    </row>
    <row r="19" spans="2:26" ht="22.5" customHeight="1" x14ac:dyDescent="0.3">
      <c r="B19" s="516"/>
      <c r="C19" s="521"/>
      <c r="D19" s="521"/>
      <c r="E19" s="398">
        <v>15</v>
      </c>
      <c r="F19" s="398" t="s">
        <v>881</v>
      </c>
      <c r="G19" s="85" t="s">
        <v>882</v>
      </c>
      <c r="H19" s="85"/>
      <c r="I19" s="113">
        <f t="shared" si="1"/>
        <v>8</v>
      </c>
      <c r="J19" s="89"/>
      <c r="K19" s="492"/>
      <c r="L19" s="492"/>
      <c r="M19" s="492"/>
      <c r="N19" s="492"/>
      <c r="O19" s="492"/>
      <c r="P19" s="398">
        <v>15</v>
      </c>
      <c r="Q19" s="397"/>
      <c r="R19" s="397"/>
      <c r="S19" s="180"/>
      <c r="T19" s="180"/>
      <c r="U19" s="180"/>
      <c r="V19" s="180"/>
      <c r="W19" s="180"/>
      <c r="X19" s="180"/>
      <c r="Y19" s="180"/>
      <c r="Z19" s="180"/>
    </row>
    <row r="20" spans="2:26" ht="22.5" customHeight="1" x14ac:dyDescent="0.3">
      <c r="B20" s="516"/>
      <c r="C20" s="521"/>
      <c r="D20" s="521"/>
      <c r="E20" s="398">
        <v>16</v>
      </c>
      <c r="F20" s="398" t="s">
        <v>885</v>
      </c>
      <c r="G20" s="85" t="s">
        <v>886</v>
      </c>
      <c r="H20" s="85"/>
      <c r="I20" s="113">
        <f t="shared" ref="I20:I28" si="2">8+(1)</f>
        <v>9</v>
      </c>
      <c r="J20" s="89"/>
      <c r="K20" s="492"/>
      <c r="L20" s="492"/>
      <c r="M20" s="492"/>
      <c r="N20" s="492"/>
      <c r="O20" s="492"/>
      <c r="P20" s="398">
        <v>16</v>
      </c>
      <c r="Q20" s="397"/>
      <c r="R20" s="397"/>
      <c r="S20" s="180"/>
      <c r="T20" s="180"/>
      <c r="U20" s="180"/>
      <c r="V20" s="180"/>
      <c r="W20" s="180"/>
      <c r="X20" s="180"/>
      <c r="Y20" s="180"/>
      <c r="Z20" s="180"/>
    </row>
    <row r="21" spans="2:26" ht="22.5" customHeight="1" x14ac:dyDescent="0.3">
      <c r="B21" s="516"/>
      <c r="C21" s="521"/>
      <c r="D21" s="521"/>
      <c r="E21" s="398">
        <v>17</v>
      </c>
      <c r="F21" s="398" t="s">
        <v>887</v>
      </c>
      <c r="G21" s="85" t="s">
        <v>888</v>
      </c>
      <c r="H21" s="85"/>
      <c r="I21" s="113">
        <f t="shared" si="2"/>
        <v>9</v>
      </c>
      <c r="J21" s="89"/>
      <c r="K21" s="492"/>
      <c r="L21" s="492"/>
      <c r="M21" s="492"/>
      <c r="N21" s="492"/>
      <c r="O21" s="492"/>
      <c r="P21" s="398">
        <v>17</v>
      </c>
      <c r="Q21" s="397"/>
      <c r="R21" s="397"/>
      <c r="S21" s="180"/>
      <c r="T21" s="180"/>
      <c r="U21" s="180"/>
      <c r="V21" s="180"/>
      <c r="W21" s="180"/>
      <c r="X21" s="180"/>
      <c r="Y21" s="180"/>
      <c r="Z21" s="180"/>
    </row>
    <row r="22" spans="2:26" ht="22.5" customHeight="1" x14ac:dyDescent="0.3">
      <c r="B22" s="516"/>
      <c r="C22" s="521"/>
      <c r="D22" s="521"/>
      <c r="E22" s="398">
        <v>18</v>
      </c>
      <c r="F22" s="398" t="s">
        <v>889</v>
      </c>
      <c r="G22" s="85" t="s">
        <v>890</v>
      </c>
      <c r="H22" s="85"/>
      <c r="I22" s="113">
        <f t="shared" si="2"/>
        <v>9</v>
      </c>
      <c r="J22" s="89"/>
      <c r="K22" s="492"/>
      <c r="L22" s="492"/>
      <c r="M22" s="492"/>
      <c r="N22" s="492"/>
      <c r="O22" s="492"/>
      <c r="P22" s="398">
        <v>18</v>
      </c>
      <c r="Q22" s="397"/>
      <c r="R22" s="397"/>
      <c r="S22" s="180"/>
      <c r="T22" s="180"/>
      <c r="U22" s="180"/>
      <c r="V22" s="180"/>
      <c r="W22" s="180"/>
      <c r="X22" s="180"/>
      <c r="Y22" s="180"/>
      <c r="Z22" s="180"/>
    </row>
    <row r="23" spans="2:26" ht="22.5" customHeight="1" x14ac:dyDescent="0.3">
      <c r="B23" s="516"/>
      <c r="C23" s="521"/>
      <c r="D23" s="521"/>
      <c r="E23" s="398">
        <v>19</v>
      </c>
      <c r="F23" s="398" t="s">
        <v>891</v>
      </c>
      <c r="G23" s="85" t="s">
        <v>892</v>
      </c>
      <c r="H23" s="95"/>
      <c r="I23" s="113">
        <f t="shared" si="2"/>
        <v>9</v>
      </c>
      <c r="J23" s="89"/>
      <c r="K23" s="492"/>
      <c r="L23" s="492"/>
      <c r="M23" s="492"/>
      <c r="N23" s="492"/>
      <c r="O23" s="492"/>
      <c r="P23" s="398">
        <v>19</v>
      </c>
      <c r="Q23" s="397"/>
      <c r="R23" s="397"/>
      <c r="S23" s="180"/>
      <c r="T23" s="180"/>
      <c r="U23" s="180"/>
      <c r="V23" s="180"/>
      <c r="W23" s="180"/>
      <c r="X23" s="180"/>
      <c r="Y23" s="180"/>
      <c r="Z23" s="180"/>
    </row>
    <row r="24" spans="2:26" ht="22.5" customHeight="1" x14ac:dyDescent="0.3">
      <c r="B24" s="516"/>
      <c r="C24" s="521"/>
      <c r="D24" s="521"/>
      <c r="E24" s="398">
        <v>20</v>
      </c>
      <c r="F24" s="398" t="s">
        <v>893</v>
      </c>
      <c r="G24" s="85" t="s">
        <v>894</v>
      </c>
      <c r="H24" s="95"/>
      <c r="I24" s="113">
        <f t="shared" si="2"/>
        <v>9</v>
      </c>
      <c r="J24" s="89"/>
      <c r="K24" s="492"/>
      <c r="L24" s="492"/>
      <c r="M24" s="492"/>
      <c r="N24" s="492"/>
      <c r="O24" s="492"/>
      <c r="P24" s="398">
        <v>20</v>
      </c>
      <c r="Q24" s="106"/>
      <c r="R24" s="106"/>
      <c r="S24" s="4"/>
      <c r="T24" s="4"/>
      <c r="U24" s="4"/>
      <c r="V24" s="4"/>
      <c r="W24" s="4"/>
      <c r="X24" s="4"/>
      <c r="Y24" s="4"/>
      <c r="Z24" s="4"/>
    </row>
    <row r="25" spans="2:26" ht="22.5" customHeight="1" x14ac:dyDescent="0.3">
      <c r="B25" s="516"/>
      <c r="C25" s="521"/>
      <c r="D25" s="521"/>
      <c r="E25" s="398">
        <v>21</v>
      </c>
      <c r="F25" s="398" t="s">
        <v>895</v>
      </c>
      <c r="G25" s="85" t="s">
        <v>896</v>
      </c>
      <c r="H25" s="85"/>
      <c r="I25" s="113">
        <f t="shared" si="2"/>
        <v>9</v>
      </c>
      <c r="J25" s="89"/>
      <c r="K25" s="492"/>
      <c r="L25" s="492"/>
      <c r="M25" s="492"/>
      <c r="N25" s="492"/>
      <c r="O25" s="492"/>
      <c r="P25" s="398">
        <v>21</v>
      </c>
      <c r="Q25" s="106"/>
      <c r="R25" s="106"/>
      <c r="S25" s="4"/>
      <c r="T25" s="4"/>
      <c r="U25" s="4"/>
      <c r="V25" s="4"/>
      <c r="W25" s="4"/>
      <c r="X25" s="4"/>
      <c r="Y25" s="4"/>
      <c r="Z25" s="4"/>
    </row>
    <row r="26" spans="2:26" ht="22.5" customHeight="1" x14ac:dyDescent="0.3">
      <c r="B26" s="516"/>
      <c r="C26" s="521"/>
      <c r="D26" s="521"/>
      <c r="E26" s="398">
        <v>22</v>
      </c>
      <c r="F26" s="398" t="s">
        <v>897</v>
      </c>
      <c r="G26" s="86" t="s">
        <v>898</v>
      </c>
      <c r="H26" s="87"/>
      <c r="I26" s="113">
        <f t="shared" si="2"/>
        <v>9</v>
      </c>
      <c r="J26" s="89"/>
      <c r="K26" s="492"/>
      <c r="L26" s="492"/>
      <c r="M26" s="492"/>
      <c r="N26" s="492"/>
      <c r="O26" s="492"/>
      <c r="P26" s="398">
        <v>22</v>
      </c>
      <c r="Q26" s="106"/>
      <c r="R26" s="106"/>
      <c r="S26" s="4"/>
      <c r="T26" s="4"/>
      <c r="U26" s="4"/>
      <c r="V26" s="4"/>
      <c r="W26" s="4"/>
      <c r="X26" s="4"/>
      <c r="Y26" s="4"/>
      <c r="Z26" s="4"/>
    </row>
    <row r="27" spans="2:26" ht="22.5" customHeight="1" x14ac:dyDescent="0.3">
      <c r="B27" s="516"/>
      <c r="C27" s="521"/>
      <c r="D27" s="521"/>
      <c r="E27" s="398">
        <v>23</v>
      </c>
      <c r="F27" s="398" t="s">
        <v>899</v>
      </c>
      <c r="G27" s="85" t="s">
        <v>900</v>
      </c>
      <c r="H27" s="85"/>
      <c r="I27" s="113">
        <f t="shared" si="2"/>
        <v>9</v>
      </c>
      <c r="J27" s="89"/>
      <c r="K27" s="492"/>
      <c r="L27" s="492"/>
      <c r="M27" s="492"/>
      <c r="N27" s="492"/>
      <c r="O27" s="492"/>
      <c r="P27" s="398">
        <v>23</v>
      </c>
      <c r="Q27" s="106"/>
      <c r="R27" s="106"/>
      <c r="S27" s="4"/>
      <c r="T27" s="4"/>
      <c r="U27" s="4"/>
      <c r="V27" s="4"/>
      <c r="W27" s="4"/>
      <c r="X27" s="4"/>
      <c r="Y27" s="4"/>
      <c r="Z27" s="4"/>
    </row>
    <row r="28" spans="2:26" ht="19.5" customHeight="1" x14ac:dyDescent="0.3">
      <c r="B28" s="516"/>
      <c r="C28" s="521"/>
      <c r="D28" s="521"/>
      <c r="E28" s="398">
        <v>24</v>
      </c>
      <c r="F28" s="398" t="s">
        <v>1133</v>
      </c>
      <c r="G28" s="85" t="s">
        <v>1134</v>
      </c>
      <c r="H28" s="85"/>
      <c r="I28" s="113">
        <f t="shared" si="2"/>
        <v>9</v>
      </c>
      <c r="J28" s="89"/>
      <c r="K28" s="492"/>
      <c r="L28" s="492"/>
      <c r="M28" s="492"/>
      <c r="N28" s="492"/>
      <c r="O28" s="492"/>
      <c r="P28" s="398">
        <v>24</v>
      </c>
      <c r="Q28" s="106"/>
      <c r="R28" s="106"/>
      <c r="S28" s="4"/>
      <c r="T28" s="4"/>
      <c r="U28" s="4"/>
      <c r="V28" s="4"/>
      <c r="W28" s="4"/>
      <c r="X28" s="4"/>
      <c r="Y28" s="4"/>
      <c r="Z28" s="4"/>
    </row>
    <row r="29" spans="2:26" ht="22.5" customHeight="1" x14ac:dyDescent="0.3">
      <c r="B29" s="516"/>
      <c r="C29" s="521"/>
      <c r="D29" s="521"/>
      <c r="E29" s="398">
        <v>25</v>
      </c>
      <c r="F29" s="8" t="s">
        <v>901</v>
      </c>
      <c r="G29" s="85" t="s">
        <v>902</v>
      </c>
      <c r="H29" s="85"/>
      <c r="I29" s="113">
        <f t="shared" ref="I29:I42" si="3">9+(1)</f>
        <v>10</v>
      </c>
      <c r="J29" s="89"/>
      <c r="K29" s="492"/>
      <c r="L29" s="492"/>
      <c r="M29" s="492"/>
      <c r="N29" s="492"/>
      <c r="O29" s="492"/>
      <c r="P29" s="398">
        <v>25</v>
      </c>
      <c r="Q29" s="183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2:26" ht="22.5" customHeight="1" x14ac:dyDescent="0.3">
      <c r="B30" s="516"/>
      <c r="C30" s="521"/>
      <c r="D30" s="521"/>
      <c r="E30" s="398">
        <v>26</v>
      </c>
      <c r="F30" s="8" t="s">
        <v>545</v>
      </c>
      <c r="G30" s="95" t="s">
        <v>903</v>
      </c>
      <c r="H30" s="95"/>
      <c r="I30" s="113">
        <f t="shared" si="3"/>
        <v>10</v>
      </c>
      <c r="J30" s="89"/>
      <c r="K30" s="492"/>
      <c r="L30" s="492"/>
      <c r="M30" s="492"/>
      <c r="N30" s="492"/>
      <c r="O30" s="492"/>
      <c r="P30" s="398">
        <v>26</v>
      </c>
      <c r="Q30" s="183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2:26" ht="22.5" customHeight="1" x14ac:dyDescent="0.3">
      <c r="B31" s="516"/>
      <c r="C31" s="521"/>
      <c r="D31" s="521"/>
      <c r="E31" s="398">
        <v>27</v>
      </c>
      <c r="F31" s="9" t="s">
        <v>904</v>
      </c>
      <c r="G31" s="87" t="s">
        <v>905</v>
      </c>
      <c r="H31" s="87"/>
      <c r="I31" s="113">
        <f t="shared" si="3"/>
        <v>10</v>
      </c>
      <c r="J31" s="89"/>
      <c r="K31" s="492"/>
      <c r="L31" s="492"/>
      <c r="M31" s="492"/>
      <c r="N31" s="492"/>
      <c r="O31" s="492"/>
      <c r="P31" s="398">
        <v>27</v>
      </c>
      <c r="Q31" s="23"/>
      <c r="R31" s="4"/>
      <c r="S31" s="4"/>
      <c r="T31" s="4"/>
      <c r="U31" s="4"/>
      <c r="V31" s="4"/>
      <c r="W31" s="4"/>
      <c r="X31" s="4"/>
      <c r="Y31" s="4"/>
      <c r="Z31" s="4"/>
    </row>
    <row r="32" spans="2:26" ht="22.5" customHeight="1" x14ac:dyDescent="0.3">
      <c r="B32" s="516"/>
      <c r="C32" s="521"/>
      <c r="D32" s="521"/>
      <c r="E32" s="398">
        <v>28</v>
      </c>
      <c r="F32" s="9" t="s">
        <v>117</v>
      </c>
      <c r="G32" s="86" t="s">
        <v>906</v>
      </c>
      <c r="H32" s="86"/>
      <c r="I32" s="113">
        <f t="shared" si="3"/>
        <v>10</v>
      </c>
      <c r="J32" s="89"/>
      <c r="K32" s="492"/>
      <c r="L32" s="492"/>
      <c r="M32" s="492"/>
      <c r="N32" s="492"/>
      <c r="O32" s="492"/>
      <c r="P32" s="398">
        <v>28</v>
      </c>
      <c r="Q32" s="183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2:26" ht="22.5" customHeight="1" x14ac:dyDescent="0.3">
      <c r="B33" s="516"/>
      <c r="C33" s="521"/>
      <c r="D33" s="521"/>
      <c r="E33" s="398">
        <v>29</v>
      </c>
      <c r="F33" s="8" t="s">
        <v>1416</v>
      </c>
      <c r="G33" s="85" t="s">
        <v>909</v>
      </c>
      <c r="H33" s="85"/>
      <c r="I33" s="113">
        <f t="shared" si="3"/>
        <v>10</v>
      </c>
      <c r="J33" s="89"/>
      <c r="K33" s="492"/>
      <c r="L33" s="492"/>
      <c r="M33" s="492"/>
      <c r="N33" s="492"/>
      <c r="O33" s="492"/>
      <c r="P33" s="420">
        <v>29</v>
      </c>
      <c r="Q33" s="183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2:26" ht="22.5" customHeight="1" x14ac:dyDescent="0.3">
      <c r="B34" s="516"/>
      <c r="C34" s="521"/>
      <c r="D34" s="521"/>
      <c r="E34" s="420">
        <v>30</v>
      </c>
      <c r="F34" s="8" t="s">
        <v>1417</v>
      </c>
      <c r="G34" s="85" t="s">
        <v>910</v>
      </c>
      <c r="H34" s="85"/>
      <c r="I34" s="113">
        <f t="shared" si="3"/>
        <v>10</v>
      </c>
      <c r="J34" s="89"/>
      <c r="K34" s="492"/>
      <c r="L34" s="492"/>
      <c r="M34" s="492"/>
      <c r="N34" s="492"/>
      <c r="O34" s="492"/>
      <c r="P34" s="420">
        <v>30</v>
      </c>
      <c r="Q34" s="183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2:26" ht="22.5" customHeight="1" x14ac:dyDescent="0.3">
      <c r="B35" s="516"/>
      <c r="C35" s="521"/>
      <c r="D35" s="521"/>
      <c r="E35" s="420">
        <v>31</v>
      </c>
      <c r="F35" s="9" t="s">
        <v>911</v>
      </c>
      <c r="G35" s="87" t="s">
        <v>912</v>
      </c>
      <c r="H35" s="87"/>
      <c r="I35" s="113">
        <f t="shared" si="3"/>
        <v>10</v>
      </c>
      <c r="J35" s="89"/>
      <c r="K35" s="492"/>
      <c r="L35" s="492"/>
      <c r="M35" s="492"/>
      <c r="N35" s="492"/>
      <c r="O35" s="492"/>
      <c r="P35" s="420">
        <v>31</v>
      </c>
      <c r="Q35" s="183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2:26" ht="22.5" customHeight="1" x14ac:dyDescent="0.3">
      <c r="B36" s="516"/>
      <c r="C36" s="521"/>
      <c r="D36" s="521"/>
      <c r="E36" s="420">
        <v>32</v>
      </c>
      <c r="F36" s="8" t="s">
        <v>915</v>
      </c>
      <c r="G36" s="85"/>
      <c r="H36" s="85"/>
      <c r="I36" s="113">
        <f t="shared" si="3"/>
        <v>10</v>
      </c>
      <c r="J36" s="89"/>
      <c r="K36" s="492"/>
      <c r="L36" s="492"/>
      <c r="M36" s="492"/>
      <c r="N36" s="492"/>
      <c r="O36" s="492"/>
      <c r="P36" s="420">
        <v>32</v>
      </c>
      <c r="Q36" s="23"/>
      <c r="R36" s="4"/>
      <c r="S36" s="4"/>
      <c r="T36" s="4"/>
      <c r="U36" s="4"/>
      <c r="V36" s="4"/>
      <c r="W36" s="4"/>
      <c r="X36" s="4"/>
      <c r="Y36" s="4"/>
      <c r="Z36" s="4"/>
    </row>
    <row r="37" spans="2:26" ht="19.5" customHeight="1" x14ac:dyDescent="0.3">
      <c r="B37" s="516"/>
      <c r="C37" s="521"/>
      <c r="D37" s="521"/>
      <c r="E37" s="420">
        <v>33</v>
      </c>
      <c r="F37" s="8" t="s">
        <v>916</v>
      </c>
      <c r="G37" s="85"/>
      <c r="H37" s="85"/>
      <c r="I37" s="113">
        <f t="shared" si="3"/>
        <v>10</v>
      </c>
      <c r="J37" s="89"/>
      <c r="K37" s="492"/>
      <c r="L37" s="492"/>
      <c r="M37" s="492"/>
      <c r="N37" s="492"/>
      <c r="O37" s="492"/>
      <c r="P37" s="420">
        <v>33</v>
      </c>
      <c r="Q37" s="23"/>
      <c r="R37" s="4"/>
      <c r="S37" s="4"/>
      <c r="T37" s="4"/>
      <c r="U37" s="4"/>
      <c r="V37" s="4"/>
      <c r="W37" s="4"/>
      <c r="X37" s="4"/>
      <c r="Y37" s="4"/>
      <c r="Z37" s="4"/>
    </row>
    <row r="38" spans="2:26" ht="19.5" customHeight="1" x14ac:dyDescent="0.3">
      <c r="B38" s="516"/>
      <c r="C38" s="521"/>
      <c r="D38" s="521"/>
      <c r="E38" s="420">
        <v>34</v>
      </c>
      <c r="F38" s="8" t="s">
        <v>917</v>
      </c>
      <c r="G38" s="85" t="s">
        <v>918</v>
      </c>
      <c r="H38" s="85"/>
      <c r="I38" s="113">
        <f t="shared" si="3"/>
        <v>10</v>
      </c>
      <c r="J38" s="89"/>
      <c r="K38" s="492"/>
      <c r="L38" s="492"/>
      <c r="M38" s="492"/>
      <c r="N38" s="492"/>
      <c r="O38" s="492"/>
      <c r="P38" s="420">
        <v>34</v>
      </c>
      <c r="Q38" s="23"/>
      <c r="R38" s="4"/>
      <c r="S38" s="4"/>
      <c r="T38" s="4"/>
      <c r="U38" s="4"/>
      <c r="V38" s="4"/>
      <c r="W38" s="4"/>
      <c r="X38" s="4"/>
      <c r="Y38" s="4"/>
      <c r="Z38" s="4"/>
    </row>
    <row r="39" spans="2:26" ht="22.5" customHeight="1" x14ac:dyDescent="0.3">
      <c r="B39" s="516"/>
      <c r="C39" s="521"/>
      <c r="D39" s="521"/>
      <c r="E39" s="420">
        <v>35</v>
      </c>
      <c r="F39" s="41" t="s">
        <v>1412</v>
      </c>
      <c r="G39" s="108"/>
      <c r="H39" s="108"/>
      <c r="I39" s="113">
        <f t="shared" si="3"/>
        <v>10</v>
      </c>
      <c r="J39" s="103"/>
      <c r="K39" s="492"/>
      <c r="L39" s="492"/>
      <c r="M39" s="492"/>
      <c r="N39" s="492"/>
      <c r="O39" s="492"/>
      <c r="P39" s="420">
        <v>35</v>
      </c>
      <c r="Q39" s="23"/>
      <c r="R39" s="4"/>
      <c r="S39" s="4"/>
      <c r="T39" s="4"/>
      <c r="U39" s="4"/>
      <c r="V39" s="4"/>
      <c r="W39" s="4"/>
      <c r="X39" s="4"/>
      <c r="Y39" s="4"/>
      <c r="Z39" s="4"/>
    </row>
    <row r="40" spans="2:26" ht="21.75" customHeight="1" x14ac:dyDescent="0.3">
      <c r="B40" s="516"/>
      <c r="C40" s="521"/>
      <c r="D40" s="521"/>
      <c r="E40" s="420">
        <v>36</v>
      </c>
      <c r="F40" s="420" t="s">
        <v>791</v>
      </c>
      <c r="G40" s="85" t="s">
        <v>792</v>
      </c>
      <c r="H40" s="85"/>
      <c r="I40" s="113">
        <f t="shared" si="3"/>
        <v>10</v>
      </c>
      <c r="J40" s="89"/>
      <c r="K40" s="491"/>
      <c r="L40" s="492"/>
      <c r="M40" s="492"/>
      <c r="N40" s="492"/>
      <c r="O40" s="492"/>
      <c r="P40" s="420">
        <v>36</v>
      </c>
      <c r="Q40" s="106"/>
      <c r="R40" s="4"/>
      <c r="S40" s="4"/>
      <c r="T40" s="4"/>
      <c r="U40" s="4"/>
      <c r="V40" s="4"/>
      <c r="W40" s="4"/>
      <c r="X40" s="4"/>
      <c r="Y40" s="4"/>
      <c r="Z40" s="4"/>
    </row>
    <row r="41" spans="2:26" ht="22.5" customHeight="1" x14ac:dyDescent="0.3">
      <c r="B41" s="516"/>
      <c r="C41" s="521"/>
      <c r="D41" s="521"/>
      <c r="E41" s="420">
        <v>37</v>
      </c>
      <c r="F41" s="87" t="s">
        <v>355</v>
      </c>
      <c r="G41" s="87" t="s">
        <v>356</v>
      </c>
      <c r="H41" s="87" t="s">
        <v>1619</v>
      </c>
      <c r="I41" s="113">
        <f t="shared" si="3"/>
        <v>10</v>
      </c>
      <c r="J41" s="103"/>
      <c r="K41" s="492"/>
      <c r="L41" s="492"/>
      <c r="M41" s="492"/>
      <c r="N41" s="492"/>
      <c r="O41" s="492"/>
      <c r="P41" s="420">
        <v>37</v>
      </c>
      <c r="Q41" s="23"/>
      <c r="R41" s="4"/>
      <c r="S41" s="4"/>
      <c r="T41" s="4"/>
      <c r="U41" s="4"/>
      <c r="V41" s="4"/>
      <c r="W41" s="4"/>
      <c r="X41" s="4"/>
      <c r="Y41" s="4"/>
      <c r="Z41" s="4"/>
    </row>
    <row r="42" spans="2:26" ht="22.5" customHeight="1" x14ac:dyDescent="0.3">
      <c r="B42" s="517"/>
      <c r="C42" s="522"/>
      <c r="D42" s="522"/>
      <c r="E42" s="420">
        <v>38</v>
      </c>
      <c r="F42" s="35" t="s">
        <v>2275</v>
      </c>
      <c r="G42" s="35" t="s">
        <v>2276</v>
      </c>
      <c r="H42" s="35" t="s">
        <v>2277</v>
      </c>
      <c r="I42" s="113">
        <f t="shared" si="3"/>
        <v>10</v>
      </c>
      <c r="J42" s="52"/>
      <c r="K42" s="528"/>
      <c r="L42" s="528"/>
      <c r="M42" s="528"/>
      <c r="N42" s="528"/>
      <c r="O42" s="528"/>
      <c r="P42" s="420">
        <v>38</v>
      </c>
      <c r="Q42" s="23"/>
      <c r="R42" s="4"/>
      <c r="S42" s="4"/>
      <c r="T42" s="4"/>
      <c r="U42" s="4"/>
      <c r="V42" s="4"/>
      <c r="W42" s="4"/>
      <c r="X42" s="4"/>
      <c r="Y42" s="4"/>
      <c r="Z42" s="4"/>
    </row>
    <row r="43" spans="2:26" x14ac:dyDescent="0.3">
      <c r="G43" s="152"/>
      <c r="H43" s="152"/>
      <c r="I43" s="152"/>
      <c r="J43" s="152"/>
      <c r="K43" s="152"/>
      <c r="L43" s="152"/>
      <c r="M43" s="152"/>
      <c r="N43" s="152"/>
      <c r="O43" s="152"/>
      <c r="P43" s="152"/>
    </row>
    <row r="44" spans="2:26" x14ac:dyDescent="0.3">
      <c r="G44" s="152"/>
      <c r="H44" s="152"/>
      <c r="I44" s="152"/>
      <c r="J44" s="152"/>
      <c r="K44" s="152"/>
      <c r="L44" s="152"/>
      <c r="M44" s="152"/>
      <c r="N44" s="152"/>
      <c r="O44" s="152"/>
      <c r="P44" s="152"/>
    </row>
    <row r="45" spans="2:26" ht="20.25" x14ac:dyDescent="0.3">
      <c r="B45" s="529">
        <v>30</v>
      </c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</row>
    <row r="46" spans="2:26" x14ac:dyDescent="0.3">
      <c r="G46" s="152"/>
      <c r="H46" s="152"/>
      <c r="I46" s="152"/>
      <c r="J46" s="152"/>
      <c r="K46" s="152"/>
      <c r="L46" s="152"/>
      <c r="M46" s="152"/>
      <c r="N46" s="152"/>
      <c r="O46" s="152"/>
      <c r="P46" s="152"/>
    </row>
  </sheetData>
  <mergeCells count="58">
    <mergeCell ref="B45:Z45"/>
    <mergeCell ref="K29:O29"/>
    <mergeCell ref="K30:O30"/>
    <mergeCell ref="K31:O31"/>
    <mergeCell ref="K32:O32"/>
    <mergeCell ref="K33:O33"/>
    <mergeCell ref="D5:D42"/>
    <mergeCell ref="C5:C42"/>
    <mergeCell ref="B5:B42"/>
    <mergeCell ref="K5:O5"/>
    <mergeCell ref="K6:O6"/>
    <mergeCell ref="K7:O7"/>
    <mergeCell ref="K8:O8"/>
    <mergeCell ref="K25:O25"/>
    <mergeCell ref="K26:O26"/>
    <mergeCell ref="K42:O42"/>
    <mergeCell ref="K39:O39"/>
    <mergeCell ref="K41:O41"/>
    <mergeCell ref="K3:O4"/>
    <mergeCell ref="K34:O34"/>
    <mergeCell ref="K35:O35"/>
    <mergeCell ref="K36:O36"/>
    <mergeCell ref="K37:O37"/>
    <mergeCell ref="K38:O38"/>
    <mergeCell ref="K20:O20"/>
    <mergeCell ref="K21:O21"/>
    <mergeCell ref="K22:O22"/>
    <mergeCell ref="K15:O15"/>
    <mergeCell ref="K16:O16"/>
    <mergeCell ref="K17:O17"/>
    <mergeCell ref="K40:O40"/>
    <mergeCell ref="K28:O28"/>
    <mergeCell ref="K24:O24"/>
    <mergeCell ref="K18:O18"/>
    <mergeCell ref="K27:O27"/>
    <mergeCell ref="B3:B4"/>
    <mergeCell ref="C3:C4"/>
    <mergeCell ref="D3:D4"/>
    <mergeCell ref="E3:E4"/>
    <mergeCell ref="F3:G3"/>
    <mergeCell ref="K9:O9"/>
    <mergeCell ref="K10:O10"/>
    <mergeCell ref="K11:O11"/>
    <mergeCell ref="K19:O19"/>
    <mergeCell ref="K12:O12"/>
    <mergeCell ref="K13:O13"/>
    <mergeCell ref="K14:O14"/>
    <mergeCell ref="K23:O23"/>
    <mergeCell ref="P3:Z3"/>
    <mergeCell ref="H3:H4"/>
    <mergeCell ref="I3:I4"/>
    <mergeCell ref="J3:J4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topLeftCell="A13" zoomScale="90" zoomScaleNormal="90" workbookViewId="0">
      <selection activeCell="AD17" sqref="AD17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875" style="7" customWidth="1"/>
    <col min="9" max="9" width="5.125" customWidth="1"/>
    <col min="10" max="10" width="3.875" customWidth="1"/>
    <col min="11" max="13" width="3" customWidth="1"/>
    <col min="14" max="26" width="3.625" customWidth="1"/>
  </cols>
  <sheetData>
    <row r="1" spans="2:26" ht="38.25" x14ac:dyDescent="0.3">
      <c r="B1" s="496" t="s">
        <v>1480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2463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844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2.5" customHeight="1" x14ac:dyDescent="0.3">
      <c r="B5" s="586"/>
      <c r="C5" s="526" t="s">
        <v>2274</v>
      </c>
      <c r="D5" s="526" t="s">
        <v>2279</v>
      </c>
      <c r="E5" s="308">
        <v>1</v>
      </c>
      <c r="F5" s="8" t="s">
        <v>919</v>
      </c>
      <c r="G5" s="127" t="s">
        <v>920</v>
      </c>
      <c r="H5" s="89"/>
      <c r="I5" s="113">
        <f t="shared" ref="I5:I15" si="0">10+(1)</f>
        <v>11</v>
      </c>
      <c r="J5" s="89"/>
      <c r="K5" s="491"/>
      <c r="L5" s="492"/>
      <c r="M5" s="492"/>
      <c r="N5" s="492"/>
      <c r="O5" s="492"/>
      <c r="P5" s="89">
        <v>1</v>
      </c>
      <c r="Q5" s="23"/>
      <c r="R5" s="4"/>
      <c r="S5" s="4"/>
      <c r="T5" s="4"/>
      <c r="U5" s="4"/>
      <c r="V5" s="4"/>
      <c r="W5" s="4"/>
      <c r="X5" s="4"/>
      <c r="Y5" s="4"/>
      <c r="Z5" s="4"/>
    </row>
    <row r="6" spans="2:26" ht="22.5" customHeight="1" x14ac:dyDescent="0.3">
      <c r="B6" s="586"/>
      <c r="C6" s="526"/>
      <c r="D6" s="526"/>
      <c r="E6" s="308">
        <v>2</v>
      </c>
      <c r="F6" s="9" t="s">
        <v>595</v>
      </c>
      <c r="G6" s="128" t="s">
        <v>921</v>
      </c>
      <c r="H6" s="89"/>
      <c r="I6" s="113">
        <f t="shared" si="0"/>
        <v>11</v>
      </c>
      <c r="J6" s="89"/>
      <c r="K6" s="491"/>
      <c r="L6" s="492"/>
      <c r="M6" s="492"/>
      <c r="N6" s="492"/>
      <c r="O6" s="492"/>
      <c r="P6" s="89">
        <v>2</v>
      </c>
      <c r="Q6" s="23"/>
      <c r="R6" s="4"/>
      <c r="S6" s="4"/>
      <c r="T6" s="4"/>
      <c r="U6" s="4"/>
      <c r="V6" s="4"/>
      <c r="W6" s="4"/>
      <c r="X6" s="4"/>
      <c r="Y6" s="4"/>
      <c r="Z6" s="4"/>
    </row>
    <row r="7" spans="2:26" ht="20.25" customHeight="1" x14ac:dyDescent="0.3">
      <c r="B7" s="586"/>
      <c r="C7" s="526"/>
      <c r="D7" s="526"/>
      <c r="E7" s="308">
        <v>3</v>
      </c>
      <c r="F7" s="8" t="s">
        <v>922</v>
      </c>
      <c r="G7" s="127" t="s">
        <v>923</v>
      </c>
      <c r="H7" s="89"/>
      <c r="I7" s="113">
        <f t="shared" si="0"/>
        <v>11</v>
      </c>
      <c r="J7" s="89"/>
      <c r="K7" s="491"/>
      <c r="L7" s="492"/>
      <c r="M7" s="492"/>
      <c r="N7" s="492"/>
      <c r="O7" s="492"/>
      <c r="P7" s="89">
        <v>3</v>
      </c>
      <c r="Q7" s="23"/>
      <c r="R7" s="4"/>
      <c r="S7" s="4"/>
      <c r="T7" s="4"/>
      <c r="U7" s="4"/>
      <c r="V7" s="4"/>
      <c r="W7" s="4"/>
      <c r="X7" s="4"/>
      <c r="Y7" s="4"/>
      <c r="Z7" s="4"/>
    </row>
    <row r="8" spans="2:26" ht="20.25" customHeight="1" x14ac:dyDescent="0.3">
      <c r="B8" s="586"/>
      <c r="C8" s="526"/>
      <c r="D8" s="526"/>
      <c r="E8" s="308">
        <v>4</v>
      </c>
      <c r="F8" s="8" t="s">
        <v>924</v>
      </c>
      <c r="G8" s="127" t="s">
        <v>925</v>
      </c>
      <c r="H8" s="89"/>
      <c r="I8" s="113">
        <f t="shared" si="0"/>
        <v>11</v>
      </c>
      <c r="J8" s="89"/>
      <c r="K8" s="491"/>
      <c r="L8" s="492"/>
      <c r="M8" s="492"/>
      <c r="N8" s="492"/>
      <c r="O8" s="492"/>
      <c r="P8" s="89">
        <v>4</v>
      </c>
      <c r="Q8" s="23"/>
      <c r="R8" s="4"/>
      <c r="S8" s="4"/>
      <c r="T8" s="4"/>
      <c r="U8" s="4"/>
      <c r="V8" s="4"/>
      <c r="W8" s="4"/>
      <c r="X8" s="4"/>
      <c r="Y8" s="4"/>
      <c r="Z8" s="4"/>
    </row>
    <row r="9" spans="2:26" ht="20.25" customHeight="1" x14ac:dyDescent="0.3">
      <c r="B9" s="586"/>
      <c r="C9" s="526"/>
      <c r="D9" s="526"/>
      <c r="E9" s="308">
        <v>5</v>
      </c>
      <c r="F9" s="8" t="s">
        <v>926</v>
      </c>
      <c r="G9" s="127" t="s">
        <v>927</v>
      </c>
      <c r="H9" s="89"/>
      <c r="I9" s="113">
        <f t="shared" si="0"/>
        <v>11</v>
      </c>
      <c r="J9" s="89"/>
      <c r="K9" s="491"/>
      <c r="L9" s="492"/>
      <c r="M9" s="492"/>
      <c r="N9" s="492"/>
      <c r="O9" s="492"/>
      <c r="P9" s="89">
        <v>5</v>
      </c>
      <c r="Q9" s="23"/>
      <c r="R9" s="4"/>
      <c r="S9" s="4"/>
      <c r="T9" s="4"/>
      <c r="U9" s="4"/>
      <c r="V9" s="4"/>
      <c r="W9" s="4"/>
      <c r="X9" s="4"/>
      <c r="Y9" s="4"/>
      <c r="Z9" s="4"/>
    </row>
    <row r="10" spans="2:26" ht="20.25" customHeight="1" x14ac:dyDescent="0.3">
      <c r="B10" s="586"/>
      <c r="C10" s="526"/>
      <c r="D10" s="526"/>
      <c r="E10" s="308">
        <v>6</v>
      </c>
      <c r="F10" s="15" t="s">
        <v>928</v>
      </c>
      <c r="G10" s="91" t="s">
        <v>929</v>
      </c>
      <c r="H10" s="131"/>
      <c r="I10" s="113">
        <f t="shared" si="0"/>
        <v>11</v>
      </c>
      <c r="J10" s="89"/>
      <c r="K10" s="491"/>
      <c r="L10" s="492"/>
      <c r="M10" s="492"/>
      <c r="N10" s="492"/>
      <c r="O10" s="492"/>
      <c r="P10" s="89">
        <v>6</v>
      </c>
      <c r="Q10" s="23"/>
      <c r="R10" s="4"/>
      <c r="S10" s="4"/>
      <c r="T10" s="4"/>
      <c r="U10" s="4"/>
      <c r="V10" s="4"/>
      <c r="W10" s="4"/>
      <c r="X10" s="4"/>
      <c r="Y10" s="4"/>
      <c r="Z10" s="4"/>
    </row>
    <row r="11" spans="2:26" ht="20.25" customHeight="1" x14ac:dyDescent="0.3">
      <c r="B11" s="586"/>
      <c r="C11" s="526"/>
      <c r="D11" s="526"/>
      <c r="E11" s="308">
        <v>7</v>
      </c>
      <c r="F11" s="308" t="s">
        <v>2278</v>
      </c>
      <c r="G11" s="89" t="s">
        <v>930</v>
      </c>
      <c r="H11" s="89"/>
      <c r="I11" s="113">
        <f t="shared" si="0"/>
        <v>11</v>
      </c>
      <c r="J11" s="89"/>
      <c r="K11" s="491"/>
      <c r="L11" s="492"/>
      <c r="M11" s="492"/>
      <c r="N11" s="492"/>
      <c r="O11" s="492"/>
      <c r="P11" s="89">
        <v>7</v>
      </c>
      <c r="Q11" s="23"/>
      <c r="R11" s="4"/>
      <c r="S11" s="4"/>
      <c r="T11" s="4"/>
      <c r="U11" s="4"/>
      <c r="V11" s="4"/>
      <c r="W11" s="4"/>
      <c r="X11" s="4"/>
      <c r="Y11" s="4"/>
      <c r="Z11" s="4"/>
    </row>
    <row r="12" spans="2:26" ht="20.25" customHeight="1" x14ac:dyDescent="0.3">
      <c r="B12" s="586"/>
      <c r="C12" s="526"/>
      <c r="D12" s="526"/>
      <c r="E12" s="308">
        <v>8</v>
      </c>
      <c r="F12" s="308" t="s">
        <v>935</v>
      </c>
      <c r="G12" s="89" t="s">
        <v>936</v>
      </c>
      <c r="H12" s="89"/>
      <c r="I12" s="113">
        <f t="shared" si="0"/>
        <v>11</v>
      </c>
      <c r="J12" s="89"/>
      <c r="K12" s="491"/>
      <c r="L12" s="492"/>
      <c r="M12" s="492"/>
      <c r="N12" s="492"/>
      <c r="O12" s="492"/>
      <c r="P12" s="89">
        <v>8</v>
      </c>
      <c r="Q12" s="23"/>
      <c r="R12" s="4"/>
      <c r="S12" s="4"/>
      <c r="T12" s="4"/>
      <c r="U12" s="4"/>
      <c r="V12" s="4"/>
      <c r="W12" s="4"/>
      <c r="X12" s="4"/>
      <c r="Y12" s="4"/>
      <c r="Z12" s="4"/>
    </row>
    <row r="13" spans="2:26" ht="20.25" customHeight="1" x14ac:dyDescent="0.3">
      <c r="B13" s="586"/>
      <c r="C13" s="526"/>
      <c r="D13" s="526"/>
      <c r="E13" s="308">
        <v>9</v>
      </c>
      <c r="F13" s="308" t="s">
        <v>963</v>
      </c>
      <c r="G13" s="98" t="s">
        <v>964</v>
      </c>
      <c r="H13" s="89"/>
      <c r="I13" s="113">
        <f t="shared" si="0"/>
        <v>11</v>
      </c>
      <c r="J13" s="89"/>
      <c r="K13" s="491"/>
      <c r="L13" s="492"/>
      <c r="M13" s="492"/>
      <c r="N13" s="492"/>
      <c r="O13" s="492"/>
      <c r="P13" s="89">
        <v>9</v>
      </c>
      <c r="Q13" s="23"/>
      <c r="R13" s="4"/>
      <c r="S13" s="4"/>
      <c r="T13" s="4"/>
      <c r="U13" s="4"/>
      <c r="V13" s="4"/>
      <c r="W13" s="4"/>
      <c r="X13" s="4"/>
      <c r="Y13" s="4"/>
      <c r="Z13" s="4"/>
    </row>
    <row r="14" spans="2:26" ht="20.25" customHeight="1" x14ac:dyDescent="0.3">
      <c r="B14" s="586"/>
      <c r="C14" s="526"/>
      <c r="D14" s="526"/>
      <c r="E14" s="412">
        <v>10</v>
      </c>
      <c r="F14" s="308" t="s">
        <v>132</v>
      </c>
      <c r="G14" s="98"/>
      <c r="H14" s="89"/>
      <c r="I14" s="113">
        <f t="shared" si="0"/>
        <v>11</v>
      </c>
      <c r="J14" s="89"/>
      <c r="K14" s="491"/>
      <c r="L14" s="492"/>
      <c r="M14" s="492"/>
      <c r="N14" s="492"/>
      <c r="O14" s="492"/>
      <c r="P14" s="89">
        <v>10</v>
      </c>
      <c r="Q14" s="23"/>
      <c r="R14" s="4"/>
      <c r="S14" s="4"/>
      <c r="T14" s="4"/>
      <c r="U14" s="4"/>
      <c r="V14" s="4"/>
      <c r="W14" s="4"/>
      <c r="X14" s="4"/>
      <c r="Y14" s="4"/>
      <c r="Z14" s="4"/>
    </row>
    <row r="15" spans="2:26" ht="20.25" customHeight="1" x14ac:dyDescent="0.3">
      <c r="B15" s="586"/>
      <c r="C15" s="526"/>
      <c r="D15" s="526"/>
      <c r="E15" s="412">
        <v>11</v>
      </c>
      <c r="F15" s="8" t="s">
        <v>1137</v>
      </c>
      <c r="G15" s="127" t="s">
        <v>1138</v>
      </c>
      <c r="H15" s="89"/>
      <c r="I15" s="113">
        <f t="shared" si="0"/>
        <v>11</v>
      </c>
      <c r="J15" s="89"/>
      <c r="K15" s="491"/>
      <c r="L15" s="492"/>
      <c r="M15" s="492"/>
      <c r="N15" s="492"/>
      <c r="O15" s="492"/>
      <c r="P15" s="89">
        <v>11</v>
      </c>
      <c r="Q15" s="23"/>
      <c r="R15" s="4"/>
      <c r="S15" s="4"/>
      <c r="T15" s="4"/>
      <c r="U15" s="4"/>
      <c r="V15" s="4"/>
      <c r="W15" s="4"/>
      <c r="X15" s="4"/>
      <c r="Y15" s="4"/>
      <c r="Z15" s="4"/>
    </row>
    <row r="16" spans="2:26" ht="22.5" customHeight="1" x14ac:dyDescent="0.3">
      <c r="B16" s="586"/>
      <c r="C16" s="526"/>
      <c r="D16" s="526"/>
      <c r="E16" s="412">
        <v>12</v>
      </c>
      <c r="F16" s="188" t="s">
        <v>939</v>
      </c>
      <c r="G16" s="98" t="s">
        <v>940</v>
      </c>
      <c r="H16" s="89"/>
      <c r="I16" s="113">
        <f t="shared" ref="I16:I30" si="1">11+(1)</f>
        <v>12</v>
      </c>
      <c r="J16" s="89"/>
      <c r="K16" s="492"/>
      <c r="L16" s="492"/>
      <c r="M16" s="492"/>
      <c r="N16" s="492"/>
      <c r="O16" s="492"/>
      <c r="P16" s="89">
        <v>12</v>
      </c>
      <c r="Q16" s="183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2:26" ht="22.5" customHeight="1" x14ac:dyDescent="0.3">
      <c r="B17" s="586"/>
      <c r="C17" s="526"/>
      <c r="D17" s="526"/>
      <c r="E17" s="412">
        <v>13</v>
      </c>
      <c r="F17" s="8" t="s">
        <v>919</v>
      </c>
      <c r="G17" s="127" t="s">
        <v>920</v>
      </c>
      <c r="H17" s="89"/>
      <c r="I17" s="113">
        <f t="shared" si="1"/>
        <v>12</v>
      </c>
      <c r="J17" s="89"/>
      <c r="K17" s="492"/>
      <c r="L17" s="492"/>
      <c r="M17" s="492"/>
      <c r="N17" s="492"/>
      <c r="O17" s="492"/>
      <c r="P17" s="89">
        <v>13</v>
      </c>
      <c r="Q17" s="183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22.5" customHeight="1" x14ac:dyDescent="0.3">
      <c r="B18" s="586"/>
      <c r="C18" s="526"/>
      <c r="D18" s="526"/>
      <c r="E18" s="412">
        <v>14</v>
      </c>
      <c r="F18" s="8" t="s">
        <v>941</v>
      </c>
      <c r="G18" s="127" t="s">
        <v>942</v>
      </c>
      <c r="H18" s="89"/>
      <c r="I18" s="113">
        <f t="shared" si="1"/>
        <v>12</v>
      </c>
      <c r="J18" s="89"/>
      <c r="K18" s="492"/>
      <c r="L18" s="492"/>
      <c r="M18" s="492"/>
      <c r="N18" s="492"/>
      <c r="O18" s="492"/>
      <c r="P18" s="89">
        <v>14</v>
      </c>
      <c r="Q18" s="183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2:26" ht="22.5" customHeight="1" x14ac:dyDescent="0.3">
      <c r="B19" s="586"/>
      <c r="C19" s="526"/>
      <c r="D19" s="526"/>
      <c r="E19" s="412">
        <v>15</v>
      </c>
      <c r="F19" s="8" t="s">
        <v>565</v>
      </c>
      <c r="G19" s="127" t="s">
        <v>945</v>
      </c>
      <c r="H19" s="89"/>
      <c r="I19" s="113">
        <f t="shared" si="1"/>
        <v>12</v>
      </c>
      <c r="J19" s="89"/>
      <c r="K19" s="492"/>
      <c r="L19" s="492"/>
      <c r="M19" s="492"/>
      <c r="N19" s="492"/>
      <c r="O19" s="492"/>
      <c r="P19" s="89">
        <v>15</v>
      </c>
      <c r="Q19" s="183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2:26" ht="22.5" customHeight="1" x14ac:dyDescent="0.3">
      <c r="B20" s="586"/>
      <c r="C20" s="526"/>
      <c r="D20" s="526"/>
      <c r="E20" s="412">
        <v>16</v>
      </c>
      <c r="F20" s="8" t="s">
        <v>946</v>
      </c>
      <c r="G20" s="127" t="s">
        <v>947</v>
      </c>
      <c r="H20" s="89"/>
      <c r="I20" s="113">
        <f t="shared" si="1"/>
        <v>12</v>
      </c>
      <c r="J20" s="89"/>
      <c r="K20" s="492"/>
      <c r="L20" s="492"/>
      <c r="M20" s="492"/>
      <c r="N20" s="492"/>
      <c r="O20" s="492"/>
      <c r="P20" s="89">
        <v>16</v>
      </c>
      <c r="Q20" s="183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2:26" ht="22.5" customHeight="1" x14ac:dyDescent="0.3">
      <c r="B21" s="586"/>
      <c r="C21" s="526"/>
      <c r="D21" s="526"/>
      <c r="E21" s="412">
        <v>17</v>
      </c>
      <c r="F21" s="8" t="s">
        <v>948</v>
      </c>
      <c r="G21" s="127" t="s">
        <v>949</v>
      </c>
      <c r="H21" s="89"/>
      <c r="I21" s="113">
        <f t="shared" si="1"/>
        <v>12</v>
      </c>
      <c r="J21" s="89"/>
      <c r="K21" s="492"/>
      <c r="L21" s="492"/>
      <c r="M21" s="492"/>
      <c r="N21" s="492"/>
      <c r="O21" s="492"/>
      <c r="P21" s="89">
        <v>17</v>
      </c>
      <c r="Q21" s="183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2:26" ht="22.5" customHeight="1" x14ac:dyDescent="0.3">
      <c r="B22" s="586"/>
      <c r="C22" s="526"/>
      <c r="D22" s="526"/>
      <c r="E22" s="412">
        <v>18</v>
      </c>
      <c r="F22" s="8" t="s">
        <v>950</v>
      </c>
      <c r="G22" s="127" t="s">
        <v>951</v>
      </c>
      <c r="H22" s="89"/>
      <c r="I22" s="113">
        <f t="shared" si="1"/>
        <v>12</v>
      </c>
      <c r="J22" s="89"/>
      <c r="K22" s="492"/>
      <c r="L22" s="492"/>
      <c r="M22" s="492"/>
      <c r="N22" s="492"/>
      <c r="O22" s="492"/>
      <c r="P22" s="89">
        <v>18</v>
      </c>
      <c r="Q22" s="183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2:26" ht="22.5" customHeight="1" x14ac:dyDescent="0.3">
      <c r="B23" s="586"/>
      <c r="C23" s="526"/>
      <c r="D23" s="526"/>
      <c r="E23" s="412">
        <v>19</v>
      </c>
      <c r="F23" s="8" t="s">
        <v>952</v>
      </c>
      <c r="G23" s="127" t="s">
        <v>953</v>
      </c>
      <c r="H23" s="89"/>
      <c r="I23" s="113">
        <f t="shared" si="1"/>
        <v>12</v>
      </c>
      <c r="J23" s="89"/>
      <c r="K23" s="492"/>
      <c r="L23" s="492"/>
      <c r="M23" s="492"/>
      <c r="N23" s="492"/>
      <c r="O23" s="492"/>
      <c r="P23" s="89">
        <v>19</v>
      </c>
      <c r="Q23" s="183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2:26" ht="22.5" customHeight="1" x14ac:dyDescent="0.3">
      <c r="B24" s="586"/>
      <c r="C24" s="526"/>
      <c r="D24" s="526"/>
      <c r="E24" s="412">
        <v>20</v>
      </c>
      <c r="F24" s="9" t="s">
        <v>954</v>
      </c>
      <c r="G24" s="128" t="s">
        <v>955</v>
      </c>
      <c r="H24" s="89"/>
      <c r="I24" s="113">
        <f t="shared" si="1"/>
        <v>12</v>
      </c>
      <c r="J24" s="89"/>
      <c r="K24" s="492"/>
      <c r="L24" s="492"/>
      <c r="M24" s="492"/>
      <c r="N24" s="492"/>
      <c r="O24" s="492"/>
      <c r="P24" s="89">
        <v>20</v>
      </c>
      <c r="Q24" s="183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2:26" ht="22.5" customHeight="1" x14ac:dyDescent="0.3">
      <c r="B25" s="586"/>
      <c r="C25" s="526"/>
      <c r="D25" s="526"/>
      <c r="E25" s="412">
        <v>21</v>
      </c>
      <c r="F25" s="9" t="s">
        <v>956</v>
      </c>
      <c r="G25" s="102" t="s">
        <v>957</v>
      </c>
      <c r="H25" s="89"/>
      <c r="I25" s="113">
        <f t="shared" si="1"/>
        <v>12</v>
      </c>
      <c r="J25" s="89"/>
      <c r="K25" s="492"/>
      <c r="L25" s="492"/>
      <c r="M25" s="492"/>
      <c r="N25" s="492"/>
      <c r="O25" s="492"/>
      <c r="P25" s="89">
        <v>21</v>
      </c>
      <c r="Q25" s="183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2:26" ht="22.5" customHeight="1" x14ac:dyDescent="0.3">
      <c r="B26" s="586"/>
      <c r="C26" s="526"/>
      <c r="D26" s="526"/>
      <c r="E26" s="412">
        <v>22</v>
      </c>
      <c r="F26" s="9" t="s">
        <v>958</v>
      </c>
      <c r="G26" s="128"/>
      <c r="H26" s="89"/>
      <c r="I26" s="113">
        <f t="shared" si="1"/>
        <v>12</v>
      </c>
      <c r="J26" s="89"/>
      <c r="K26" s="492"/>
      <c r="L26" s="492"/>
      <c r="M26" s="492"/>
      <c r="N26" s="492"/>
      <c r="O26" s="492"/>
      <c r="P26" s="89">
        <v>22</v>
      </c>
      <c r="Q26" s="23"/>
      <c r="R26" s="4"/>
      <c r="S26" s="4"/>
      <c r="T26" s="4"/>
      <c r="U26" s="4"/>
      <c r="V26" s="4"/>
      <c r="W26" s="4"/>
      <c r="X26" s="4"/>
      <c r="Y26" s="4"/>
      <c r="Z26" s="4"/>
    </row>
    <row r="27" spans="2:26" ht="22.5" customHeight="1" x14ac:dyDescent="0.3">
      <c r="B27" s="586"/>
      <c r="C27" s="526"/>
      <c r="D27" s="526"/>
      <c r="E27" s="412">
        <v>23</v>
      </c>
      <c r="F27" s="8" t="s">
        <v>959</v>
      </c>
      <c r="G27" s="127"/>
      <c r="H27" s="89"/>
      <c r="I27" s="113">
        <f t="shared" si="1"/>
        <v>12</v>
      </c>
      <c r="J27" s="89"/>
      <c r="K27" s="492"/>
      <c r="L27" s="492"/>
      <c r="M27" s="492"/>
      <c r="N27" s="492"/>
      <c r="O27" s="492"/>
      <c r="P27" s="89">
        <v>23</v>
      </c>
      <c r="Q27" s="23"/>
      <c r="R27" s="4"/>
      <c r="S27" s="4"/>
      <c r="T27" s="4"/>
      <c r="U27" s="4"/>
      <c r="V27" s="4"/>
      <c r="W27" s="4"/>
      <c r="X27" s="4"/>
      <c r="Y27" s="4"/>
      <c r="Z27" s="4"/>
    </row>
    <row r="28" spans="2:26" ht="22.5" customHeight="1" x14ac:dyDescent="0.3">
      <c r="B28" s="586"/>
      <c r="C28" s="526"/>
      <c r="D28" s="526"/>
      <c r="E28" s="412">
        <v>24</v>
      </c>
      <c r="F28" s="8" t="s">
        <v>960</v>
      </c>
      <c r="G28" s="127" t="s">
        <v>961</v>
      </c>
      <c r="H28" s="89"/>
      <c r="I28" s="113">
        <f t="shared" si="1"/>
        <v>12</v>
      </c>
      <c r="J28" s="89"/>
      <c r="K28" s="492"/>
      <c r="L28" s="492"/>
      <c r="M28" s="492"/>
      <c r="N28" s="492"/>
      <c r="O28" s="492"/>
      <c r="P28" s="89">
        <v>24</v>
      </c>
      <c r="Q28" s="23"/>
      <c r="R28" s="4"/>
      <c r="S28" s="4"/>
      <c r="T28" s="4"/>
      <c r="U28" s="4"/>
      <c r="V28" s="4"/>
      <c r="W28" s="4"/>
      <c r="X28" s="4"/>
      <c r="Y28" s="4"/>
      <c r="Z28" s="4"/>
    </row>
    <row r="29" spans="2:26" ht="22.5" customHeight="1" x14ac:dyDescent="0.3">
      <c r="B29" s="586"/>
      <c r="C29" s="526"/>
      <c r="D29" s="526"/>
      <c r="E29" s="412">
        <v>25</v>
      </c>
      <c r="F29" s="15" t="s">
        <v>962</v>
      </c>
      <c r="G29" s="91"/>
      <c r="H29" s="89"/>
      <c r="I29" s="113">
        <f t="shared" si="1"/>
        <v>12</v>
      </c>
      <c r="J29" s="89"/>
      <c r="K29" s="492"/>
      <c r="L29" s="492"/>
      <c r="M29" s="492"/>
      <c r="N29" s="492"/>
      <c r="O29" s="492"/>
      <c r="P29" s="89">
        <v>25</v>
      </c>
      <c r="Q29" s="23"/>
      <c r="R29" s="4"/>
      <c r="S29" s="4"/>
      <c r="T29" s="4"/>
      <c r="U29" s="4"/>
      <c r="V29" s="4"/>
      <c r="W29" s="4"/>
      <c r="X29" s="4"/>
      <c r="Y29" s="4"/>
      <c r="Z29" s="4"/>
    </row>
    <row r="30" spans="2:26" ht="22.5" customHeight="1" x14ac:dyDescent="0.3">
      <c r="B30" s="586"/>
      <c r="C30" s="526"/>
      <c r="D30" s="526"/>
      <c r="E30" s="412">
        <v>26</v>
      </c>
      <c r="F30" s="188" t="s">
        <v>965</v>
      </c>
      <c r="G30" s="98" t="s">
        <v>966</v>
      </c>
      <c r="H30" s="89"/>
      <c r="I30" s="113">
        <f t="shared" si="1"/>
        <v>12</v>
      </c>
      <c r="J30" s="89"/>
      <c r="K30" s="492"/>
      <c r="L30" s="492"/>
      <c r="M30" s="492"/>
      <c r="N30" s="492"/>
      <c r="O30" s="492"/>
      <c r="P30" s="89">
        <v>26</v>
      </c>
      <c r="Q30" s="23"/>
      <c r="R30" s="4"/>
      <c r="S30" s="4"/>
      <c r="T30" s="4"/>
      <c r="U30" s="4"/>
      <c r="V30" s="4"/>
      <c r="W30" s="4"/>
      <c r="X30" s="4"/>
      <c r="Y30" s="4"/>
      <c r="Z30" s="4"/>
    </row>
    <row r="31" spans="2:26" ht="22.5" customHeight="1" x14ac:dyDescent="0.3">
      <c r="B31" s="586"/>
      <c r="C31" s="526"/>
      <c r="D31" s="526"/>
      <c r="E31" s="412">
        <v>27</v>
      </c>
      <c r="F31" s="172" t="s">
        <v>808</v>
      </c>
      <c r="G31" s="89"/>
      <c r="H31" s="89"/>
      <c r="I31" s="113">
        <f>11+(1)</f>
        <v>12</v>
      </c>
      <c r="J31" s="89"/>
      <c r="K31" s="491"/>
      <c r="L31" s="492"/>
      <c r="M31" s="492"/>
      <c r="N31" s="492"/>
      <c r="O31" s="492"/>
      <c r="P31" s="89">
        <v>27</v>
      </c>
      <c r="Q31" s="23"/>
      <c r="R31" s="4"/>
      <c r="S31" s="4"/>
      <c r="T31" s="4"/>
      <c r="U31" s="4"/>
      <c r="V31" s="4"/>
      <c r="W31" s="4"/>
      <c r="X31" s="4"/>
      <c r="Y31" s="4"/>
      <c r="Z31" s="4"/>
    </row>
    <row r="32" spans="2:26" ht="22.5" customHeight="1" x14ac:dyDescent="0.3">
      <c r="B32" s="586"/>
      <c r="C32" s="526"/>
      <c r="D32" s="526"/>
      <c r="E32" s="412">
        <v>28</v>
      </c>
      <c r="F32" s="28" t="s">
        <v>1282</v>
      </c>
      <c r="G32" s="85" t="s">
        <v>1283</v>
      </c>
      <c r="H32" s="85"/>
      <c r="I32" s="113">
        <f>11+(1)</f>
        <v>12</v>
      </c>
      <c r="J32" s="89"/>
      <c r="K32" s="491"/>
      <c r="L32" s="492"/>
      <c r="M32" s="492"/>
      <c r="N32" s="492"/>
      <c r="O32" s="492"/>
      <c r="P32" s="89">
        <v>28</v>
      </c>
      <c r="Q32" s="23"/>
      <c r="R32" s="4"/>
      <c r="S32" s="4"/>
      <c r="T32" s="4"/>
      <c r="U32" s="4"/>
      <c r="V32" s="4"/>
      <c r="W32" s="4"/>
      <c r="X32" s="4"/>
      <c r="Y32" s="4"/>
      <c r="Z32" s="4"/>
    </row>
    <row r="33" spans="2:26" ht="22.5" customHeight="1" x14ac:dyDescent="0.3">
      <c r="B33" s="348"/>
      <c r="C33" s="336"/>
      <c r="D33" s="336"/>
      <c r="E33" s="329"/>
      <c r="F33" s="344"/>
      <c r="G33" s="330"/>
      <c r="H33" s="330"/>
      <c r="I33" s="338"/>
      <c r="J33" s="330"/>
      <c r="K33" s="345"/>
      <c r="L33" s="345"/>
      <c r="M33" s="345"/>
      <c r="N33" s="345"/>
      <c r="O33" s="345"/>
      <c r="P33" s="330"/>
      <c r="Q33" s="349"/>
      <c r="R33" s="339"/>
      <c r="S33" s="339"/>
      <c r="T33" s="339"/>
      <c r="U33" s="339"/>
      <c r="V33" s="339"/>
      <c r="W33" s="339"/>
      <c r="X33" s="339"/>
      <c r="Y33" s="339"/>
      <c r="Z33" s="339"/>
    </row>
    <row r="34" spans="2:26" ht="20.25" x14ac:dyDescent="0.3">
      <c r="B34" s="529">
        <v>31</v>
      </c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</row>
  </sheetData>
  <mergeCells count="48">
    <mergeCell ref="B34:Z34"/>
    <mergeCell ref="K23:O23"/>
    <mergeCell ref="K24:O24"/>
    <mergeCell ref="K25:O25"/>
    <mergeCell ref="K26:O26"/>
    <mergeCell ref="D5:D32"/>
    <mergeCell ref="C5:C32"/>
    <mergeCell ref="B5:B32"/>
    <mergeCell ref="K6:O6"/>
    <mergeCell ref="P3:Z3"/>
    <mergeCell ref="K32:O32"/>
    <mergeCell ref="K17:O17"/>
    <mergeCell ref="K18:O18"/>
    <mergeCell ref="K19:O19"/>
    <mergeCell ref="K27:O27"/>
    <mergeCell ref="K28:O28"/>
    <mergeCell ref="K29:O29"/>
    <mergeCell ref="K30:O30"/>
    <mergeCell ref="K31:O31"/>
    <mergeCell ref="K20:O20"/>
    <mergeCell ref="K21:O21"/>
    <mergeCell ref="K22:O22"/>
    <mergeCell ref="H3:H4"/>
    <mergeCell ref="I3:I4"/>
    <mergeCell ref="J3:J4"/>
    <mergeCell ref="K3:O4"/>
    <mergeCell ref="K16:O16"/>
    <mergeCell ref="K11:O11"/>
    <mergeCell ref="K12:O12"/>
    <mergeCell ref="K13:O13"/>
    <mergeCell ref="K14:O14"/>
    <mergeCell ref="K15:O15"/>
    <mergeCell ref="K7:O7"/>
    <mergeCell ref="K8:O8"/>
    <mergeCell ref="K9:O9"/>
    <mergeCell ref="K10:O10"/>
    <mergeCell ref="K5:O5"/>
    <mergeCell ref="B3:B4"/>
    <mergeCell ref="C3:C4"/>
    <mergeCell ref="D3:D4"/>
    <mergeCell ref="E3:E4"/>
    <mergeCell ref="F3:G3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37"/>
  <sheetViews>
    <sheetView topLeftCell="A18" zoomScale="90" zoomScaleNormal="90" workbookViewId="0">
      <selection activeCell="F32" sqref="F3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4.125" style="7" customWidth="1"/>
    <col min="9" max="9" width="4.5" customWidth="1"/>
    <col min="10" max="13" width="3" customWidth="1"/>
    <col min="14" max="26" width="3.625" customWidth="1"/>
  </cols>
  <sheetData>
    <row r="1" spans="2:26" ht="38.25" x14ac:dyDescent="0.3">
      <c r="B1" s="496" t="s">
        <v>1481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75" t="s">
        <v>2465</v>
      </c>
      <c r="C2" s="575"/>
      <c r="D2" s="575"/>
      <c r="E2" s="575"/>
      <c r="F2" s="575"/>
      <c r="G2" s="575"/>
      <c r="H2" s="575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1508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4"/>
      <c r="C4" s="484"/>
      <c r="D4" s="484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3.25" customHeight="1" x14ac:dyDescent="0.3">
      <c r="B5" s="530"/>
      <c r="C5" s="526" t="s">
        <v>2464</v>
      </c>
      <c r="D5" s="520" t="s">
        <v>2593</v>
      </c>
      <c r="E5" s="308">
        <v>1</v>
      </c>
      <c r="F5" s="35" t="s">
        <v>1919</v>
      </c>
      <c r="G5" s="35" t="s">
        <v>1955</v>
      </c>
      <c r="H5" s="35" t="s">
        <v>1643</v>
      </c>
      <c r="I5" s="90" t="s">
        <v>1618</v>
      </c>
      <c r="J5" s="6"/>
      <c r="K5" s="492"/>
      <c r="L5" s="492"/>
      <c r="M5" s="492"/>
      <c r="N5" s="492"/>
      <c r="O5" s="492"/>
      <c r="P5" s="308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3.25" customHeight="1" x14ac:dyDescent="0.3">
      <c r="B6" s="531"/>
      <c r="C6" s="526"/>
      <c r="D6" s="521"/>
      <c r="E6" s="308">
        <v>2</v>
      </c>
      <c r="F6" s="35" t="s">
        <v>1956</v>
      </c>
      <c r="G6" s="35" t="s">
        <v>1957</v>
      </c>
      <c r="H6" s="35" t="s">
        <v>1619</v>
      </c>
      <c r="I6" s="90" t="s">
        <v>1618</v>
      </c>
      <c r="J6" s="6"/>
      <c r="K6" s="489"/>
      <c r="L6" s="490"/>
      <c r="M6" s="490"/>
      <c r="N6" s="490"/>
      <c r="O6" s="491"/>
      <c r="P6" s="308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3.25" customHeight="1" x14ac:dyDescent="0.3">
      <c r="B7" s="531"/>
      <c r="C7" s="526"/>
      <c r="D7" s="521"/>
      <c r="E7" s="308">
        <v>3</v>
      </c>
      <c r="F7" s="35" t="s">
        <v>1958</v>
      </c>
      <c r="G7" s="35" t="s">
        <v>1959</v>
      </c>
      <c r="H7" s="35" t="s">
        <v>1619</v>
      </c>
      <c r="I7" s="90" t="s">
        <v>1618</v>
      </c>
      <c r="J7" s="6"/>
      <c r="K7" s="489"/>
      <c r="L7" s="490"/>
      <c r="M7" s="490"/>
      <c r="N7" s="490"/>
      <c r="O7" s="491"/>
      <c r="P7" s="308">
        <v>3</v>
      </c>
      <c r="Q7" s="183"/>
      <c r="R7" s="180"/>
      <c r="S7" s="180"/>
      <c r="T7" s="180"/>
      <c r="U7" s="180"/>
      <c r="V7" s="180"/>
      <c r="W7" s="180"/>
      <c r="X7" s="180"/>
      <c r="Y7" s="180"/>
      <c r="Z7" s="180"/>
    </row>
    <row r="8" spans="2:26" ht="23.25" customHeight="1" x14ac:dyDescent="0.3">
      <c r="B8" s="531"/>
      <c r="C8" s="526"/>
      <c r="D8" s="521"/>
      <c r="E8" s="308">
        <v>4</v>
      </c>
      <c r="F8" s="9" t="s">
        <v>1039</v>
      </c>
      <c r="G8" s="87" t="s">
        <v>1040</v>
      </c>
      <c r="H8" s="87"/>
      <c r="I8" s="113">
        <f>2+(1)</f>
        <v>3</v>
      </c>
      <c r="J8" s="89"/>
      <c r="K8" s="489"/>
      <c r="L8" s="490"/>
      <c r="M8" s="490"/>
      <c r="N8" s="490"/>
      <c r="O8" s="491"/>
      <c r="P8" s="308">
        <v>4</v>
      </c>
      <c r="Q8" s="183"/>
      <c r="R8" s="180"/>
      <c r="S8" s="180"/>
      <c r="T8" s="180"/>
      <c r="U8" s="180"/>
      <c r="V8" s="180"/>
      <c r="W8" s="180"/>
      <c r="X8" s="180"/>
      <c r="Y8" s="180"/>
      <c r="Z8" s="180"/>
    </row>
    <row r="9" spans="2:26" ht="23.25" customHeight="1" x14ac:dyDescent="0.3">
      <c r="B9" s="531"/>
      <c r="C9" s="526"/>
      <c r="D9" s="521"/>
      <c r="E9" s="308">
        <v>5</v>
      </c>
      <c r="F9" s="9" t="s">
        <v>1041</v>
      </c>
      <c r="G9" s="87" t="s">
        <v>1042</v>
      </c>
      <c r="H9" s="87"/>
      <c r="I9" s="113">
        <f>2+(1)</f>
        <v>3</v>
      </c>
      <c r="J9" s="89"/>
      <c r="K9" s="491"/>
      <c r="L9" s="492"/>
      <c r="M9" s="492"/>
      <c r="N9" s="492"/>
      <c r="O9" s="492"/>
      <c r="P9" s="308">
        <v>5</v>
      </c>
      <c r="Q9" s="183"/>
      <c r="R9" s="180"/>
      <c r="S9" s="180"/>
      <c r="T9" s="180"/>
      <c r="U9" s="180"/>
      <c r="V9" s="180"/>
      <c r="W9" s="180"/>
      <c r="X9" s="180"/>
      <c r="Y9" s="180"/>
      <c r="Z9" s="180"/>
    </row>
    <row r="10" spans="2:26" ht="23.25" customHeight="1" x14ac:dyDescent="0.3">
      <c r="B10" s="531"/>
      <c r="C10" s="526"/>
      <c r="D10" s="521"/>
      <c r="E10" s="308">
        <v>6</v>
      </c>
      <c r="F10" s="18" t="s">
        <v>915</v>
      </c>
      <c r="G10" s="122" t="s">
        <v>1043</v>
      </c>
      <c r="H10" s="122"/>
      <c r="I10" s="113">
        <f>3+(1)</f>
        <v>4</v>
      </c>
      <c r="J10" s="89"/>
      <c r="K10" s="491"/>
      <c r="L10" s="492"/>
      <c r="M10" s="492"/>
      <c r="N10" s="492"/>
      <c r="O10" s="492"/>
      <c r="P10" s="308">
        <v>6</v>
      </c>
      <c r="Q10" s="23"/>
      <c r="R10" s="4"/>
      <c r="S10" s="4"/>
      <c r="T10" s="4"/>
      <c r="U10" s="4"/>
      <c r="V10" s="4"/>
      <c r="W10" s="4"/>
      <c r="X10" s="4"/>
      <c r="Y10" s="4"/>
      <c r="Z10" s="4"/>
    </row>
    <row r="11" spans="2:26" ht="23.25" customHeight="1" x14ac:dyDescent="0.3">
      <c r="B11" s="531"/>
      <c r="C11" s="526"/>
      <c r="D11" s="521"/>
      <c r="E11" s="308">
        <v>7</v>
      </c>
      <c r="F11" s="308" t="s">
        <v>1044</v>
      </c>
      <c r="G11" s="89" t="s">
        <v>1045</v>
      </c>
      <c r="H11" s="89"/>
      <c r="I11" s="113">
        <f>3+(1)</f>
        <v>4</v>
      </c>
      <c r="J11" s="89"/>
      <c r="K11" s="491"/>
      <c r="L11" s="492"/>
      <c r="M11" s="492"/>
      <c r="N11" s="492"/>
      <c r="O11" s="492"/>
      <c r="P11" s="308">
        <v>7</v>
      </c>
      <c r="Q11" s="23"/>
      <c r="R11" s="4"/>
      <c r="S11" s="4"/>
      <c r="T11" s="4"/>
      <c r="U11" s="4"/>
      <c r="V11" s="4"/>
      <c r="W11" s="4"/>
      <c r="X11" s="4"/>
      <c r="Y11" s="4"/>
      <c r="Z11" s="4"/>
    </row>
    <row r="12" spans="2:26" ht="23.25" customHeight="1" x14ac:dyDescent="0.3">
      <c r="B12" s="531"/>
      <c r="C12" s="526"/>
      <c r="D12" s="521"/>
      <c r="E12" s="420">
        <v>8</v>
      </c>
      <c r="F12" s="308" t="s">
        <v>1069</v>
      </c>
      <c r="G12" s="89" t="s">
        <v>1070</v>
      </c>
      <c r="H12" s="89"/>
      <c r="I12" s="113">
        <f>3+(1)</f>
        <v>4</v>
      </c>
      <c r="J12" s="89"/>
      <c r="K12" s="491"/>
      <c r="L12" s="492"/>
      <c r="M12" s="492"/>
      <c r="N12" s="492"/>
      <c r="O12" s="492"/>
      <c r="P12" s="420">
        <v>8</v>
      </c>
      <c r="Q12" s="183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23.25" customHeight="1" x14ac:dyDescent="0.3">
      <c r="B13" s="531"/>
      <c r="C13" s="526"/>
      <c r="D13" s="521"/>
      <c r="E13" s="420">
        <v>9</v>
      </c>
      <c r="F13" s="35" t="s">
        <v>1823</v>
      </c>
      <c r="G13" s="35" t="s">
        <v>1824</v>
      </c>
      <c r="H13" s="35" t="s">
        <v>1765</v>
      </c>
      <c r="I13" s="90">
        <v>5</v>
      </c>
      <c r="J13" s="52" t="s">
        <v>2377</v>
      </c>
      <c r="K13" s="492"/>
      <c r="L13" s="492"/>
      <c r="M13" s="492"/>
      <c r="N13" s="492"/>
      <c r="O13" s="492"/>
      <c r="P13" s="420">
        <v>9</v>
      </c>
      <c r="Q13" s="183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23.25" customHeight="1" x14ac:dyDescent="0.3">
      <c r="B14" s="531"/>
      <c r="C14" s="526"/>
      <c r="D14" s="521"/>
      <c r="E14" s="420">
        <v>10</v>
      </c>
      <c r="F14" s="308" t="s">
        <v>1046</v>
      </c>
      <c r="G14" s="89" t="s">
        <v>1047</v>
      </c>
      <c r="H14" s="89"/>
      <c r="I14" s="113">
        <f>5+(1)</f>
        <v>6</v>
      </c>
      <c r="J14" s="89"/>
      <c r="K14" s="491"/>
      <c r="L14" s="492"/>
      <c r="M14" s="492"/>
      <c r="N14" s="492"/>
      <c r="O14" s="492"/>
      <c r="P14" s="420">
        <v>10</v>
      </c>
      <c r="Q14" s="183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2:26" ht="23.25" customHeight="1" x14ac:dyDescent="0.3">
      <c r="B15" s="554"/>
      <c r="C15" s="526"/>
      <c r="D15" s="522"/>
      <c r="E15" s="420">
        <v>11</v>
      </c>
      <c r="F15" s="308" t="s">
        <v>1048</v>
      </c>
      <c r="G15" s="89" t="s">
        <v>1049</v>
      </c>
      <c r="H15" s="89"/>
      <c r="I15" s="113">
        <f>5+(1)</f>
        <v>6</v>
      </c>
      <c r="J15" s="89"/>
      <c r="K15" s="491"/>
      <c r="L15" s="492"/>
      <c r="M15" s="492"/>
      <c r="N15" s="492"/>
      <c r="O15" s="492"/>
      <c r="P15" s="420">
        <v>11</v>
      </c>
      <c r="Q15" s="183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2:26" ht="34.5" customHeight="1" x14ac:dyDescent="0.3">
      <c r="B16" s="419"/>
      <c r="C16" s="417" t="s">
        <v>2595</v>
      </c>
      <c r="D16" s="418" t="s">
        <v>2592</v>
      </c>
      <c r="E16" s="420">
        <v>12</v>
      </c>
      <c r="F16" s="87" t="s">
        <v>1623</v>
      </c>
      <c r="G16" s="87" t="s">
        <v>1624</v>
      </c>
      <c r="H16" s="102"/>
      <c r="I16" s="1">
        <f>1+(1)</f>
        <v>2</v>
      </c>
      <c r="J16" s="89"/>
      <c r="K16" s="518"/>
      <c r="L16" s="519"/>
      <c r="M16" s="519"/>
      <c r="N16" s="519"/>
      <c r="O16" s="519"/>
      <c r="P16" s="420">
        <v>12</v>
      </c>
      <c r="Q16" s="416"/>
      <c r="R16" s="416"/>
      <c r="S16" s="416"/>
      <c r="T16" s="180"/>
      <c r="U16" s="180"/>
      <c r="V16" s="180"/>
      <c r="W16" s="180"/>
      <c r="X16" s="180"/>
      <c r="Y16" s="180"/>
      <c r="Z16" s="180"/>
    </row>
    <row r="17" spans="2:26" ht="20.25" customHeight="1" x14ac:dyDescent="0.3">
      <c r="B17" s="574"/>
      <c r="C17" s="526" t="s">
        <v>1946</v>
      </c>
      <c r="D17" s="526" t="s">
        <v>1947</v>
      </c>
      <c r="E17" s="420">
        <v>13</v>
      </c>
      <c r="F17" s="35" t="s">
        <v>1929</v>
      </c>
      <c r="G17" s="35" t="s">
        <v>1930</v>
      </c>
      <c r="H17" s="35" t="s">
        <v>1643</v>
      </c>
      <c r="I17" s="90" t="s">
        <v>1618</v>
      </c>
      <c r="J17" s="6"/>
      <c r="K17" s="492"/>
      <c r="L17" s="492"/>
      <c r="M17" s="492"/>
      <c r="N17" s="492"/>
      <c r="O17" s="492"/>
      <c r="P17" s="420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20.25" x14ac:dyDescent="0.3">
      <c r="B18" s="574"/>
      <c r="C18" s="526"/>
      <c r="D18" s="526"/>
      <c r="E18" s="420">
        <v>14</v>
      </c>
      <c r="F18" s="35" t="s">
        <v>1934</v>
      </c>
      <c r="G18" s="35" t="s">
        <v>1935</v>
      </c>
      <c r="H18" s="35" t="s">
        <v>1643</v>
      </c>
      <c r="I18" s="90" t="s">
        <v>1618</v>
      </c>
      <c r="J18" s="6"/>
      <c r="K18" s="492"/>
      <c r="L18" s="492"/>
      <c r="M18" s="492"/>
      <c r="N18" s="492"/>
      <c r="O18" s="492"/>
      <c r="P18" s="420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20.25" x14ac:dyDescent="0.3">
      <c r="B19" s="574"/>
      <c r="C19" s="526"/>
      <c r="D19" s="526"/>
      <c r="E19" s="420">
        <v>15</v>
      </c>
      <c r="F19" s="35" t="s">
        <v>1936</v>
      </c>
      <c r="G19" s="35" t="s">
        <v>1937</v>
      </c>
      <c r="H19" s="35" t="s">
        <v>1619</v>
      </c>
      <c r="I19" s="90" t="s">
        <v>1618</v>
      </c>
      <c r="J19" s="6"/>
      <c r="K19" s="492"/>
      <c r="L19" s="492"/>
      <c r="M19" s="492"/>
      <c r="N19" s="492"/>
      <c r="O19" s="492"/>
      <c r="P19" s="420">
        <v>15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20.25" x14ac:dyDescent="0.3">
      <c r="B20" s="574"/>
      <c r="C20" s="526"/>
      <c r="D20" s="526"/>
      <c r="E20" s="420">
        <v>16</v>
      </c>
      <c r="F20" s="35" t="s">
        <v>1938</v>
      </c>
      <c r="G20" s="35" t="s">
        <v>1939</v>
      </c>
      <c r="H20" s="35" t="s">
        <v>1643</v>
      </c>
      <c r="I20" s="90" t="s">
        <v>1618</v>
      </c>
      <c r="J20" s="6"/>
      <c r="K20" s="492"/>
      <c r="L20" s="492"/>
      <c r="M20" s="492"/>
      <c r="N20" s="492"/>
      <c r="O20" s="492"/>
      <c r="P20" s="420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20.25" x14ac:dyDescent="0.3">
      <c r="B21" s="574"/>
      <c r="C21" s="526"/>
      <c r="D21" s="526"/>
      <c r="E21" s="420">
        <v>17</v>
      </c>
      <c r="F21" s="35" t="s">
        <v>1940</v>
      </c>
      <c r="G21" s="35" t="s">
        <v>1941</v>
      </c>
      <c r="H21" s="35" t="s">
        <v>1643</v>
      </c>
      <c r="I21" s="90">
        <v>1</v>
      </c>
      <c r="J21" s="6"/>
      <c r="K21" s="489"/>
      <c r="L21" s="490"/>
      <c r="M21" s="490"/>
      <c r="N21" s="490"/>
      <c r="O21" s="491"/>
      <c r="P21" s="420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20.25" x14ac:dyDescent="0.3">
      <c r="B22" s="574"/>
      <c r="C22" s="526"/>
      <c r="D22" s="526"/>
      <c r="E22" s="420">
        <v>18</v>
      </c>
      <c r="F22" s="35" t="s">
        <v>1942</v>
      </c>
      <c r="G22" s="35" t="s">
        <v>1943</v>
      </c>
      <c r="H22" s="35" t="s">
        <v>1643</v>
      </c>
      <c r="I22" s="90">
        <v>1</v>
      </c>
      <c r="J22" s="6"/>
      <c r="K22" s="492"/>
      <c r="L22" s="492"/>
      <c r="M22" s="492"/>
      <c r="N22" s="492"/>
      <c r="O22" s="492"/>
      <c r="P22" s="420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22.5" customHeight="1" x14ac:dyDescent="0.3">
      <c r="B23" s="574"/>
      <c r="C23" s="526"/>
      <c r="D23" s="526"/>
      <c r="E23" s="420">
        <v>19</v>
      </c>
      <c r="F23" s="8" t="s">
        <v>972</v>
      </c>
      <c r="G23" s="95" t="s">
        <v>973</v>
      </c>
      <c r="H23" s="95"/>
      <c r="I23" s="113">
        <f t="shared" ref="I23:I28" si="0">1+(1)</f>
        <v>2</v>
      </c>
      <c r="J23" s="89"/>
      <c r="K23" s="491"/>
      <c r="L23" s="492"/>
      <c r="M23" s="492"/>
      <c r="N23" s="492"/>
      <c r="O23" s="492"/>
      <c r="P23" s="420">
        <v>19</v>
      </c>
      <c r="Q23" s="324"/>
      <c r="R23" s="323"/>
      <c r="S23" s="323"/>
      <c r="T23" s="164"/>
      <c r="U23" s="169"/>
      <c r="V23" s="169"/>
      <c r="W23" s="169"/>
      <c r="X23" s="169"/>
      <c r="Y23" s="169"/>
      <c r="Z23" s="169"/>
    </row>
    <row r="24" spans="2:26" ht="22.5" customHeight="1" x14ac:dyDescent="0.3">
      <c r="B24" s="574"/>
      <c r="C24" s="526"/>
      <c r="D24" s="526"/>
      <c r="E24" s="420">
        <v>20</v>
      </c>
      <c r="F24" s="8" t="s">
        <v>618</v>
      </c>
      <c r="G24" s="95" t="s">
        <v>974</v>
      </c>
      <c r="H24" s="95"/>
      <c r="I24" s="113">
        <f t="shared" si="0"/>
        <v>2</v>
      </c>
      <c r="J24" s="89"/>
      <c r="K24" s="491"/>
      <c r="L24" s="492"/>
      <c r="M24" s="492"/>
      <c r="N24" s="492"/>
      <c r="O24" s="492"/>
      <c r="P24" s="420">
        <v>20</v>
      </c>
      <c r="Q24" s="324"/>
      <c r="R24" s="323"/>
      <c r="S24" s="323"/>
      <c r="T24" s="164"/>
      <c r="U24" s="169"/>
      <c r="V24" s="169"/>
      <c r="W24" s="169"/>
      <c r="X24" s="169"/>
      <c r="Y24" s="169"/>
      <c r="Z24" s="169"/>
    </row>
    <row r="25" spans="2:26" ht="22.5" customHeight="1" x14ac:dyDescent="0.3">
      <c r="B25" s="574"/>
      <c r="C25" s="526"/>
      <c r="D25" s="526"/>
      <c r="E25" s="420">
        <v>21</v>
      </c>
      <c r="F25" s="8" t="s">
        <v>1949</v>
      </c>
      <c r="G25" s="95" t="s">
        <v>1950</v>
      </c>
      <c r="H25" s="95"/>
      <c r="I25" s="113">
        <f t="shared" si="0"/>
        <v>2</v>
      </c>
      <c r="J25" s="89"/>
      <c r="K25" s="491"/>
      <c r="L25" s="492"/>
      <c r="M25" s="492"/>
      <c r="N25" s="492"/>
      <c r="O25" s="492"/>
      <c r="P25" s="420">
        <v>21</v>
      </c>
      <c r="Q25" s="134"/>
      <c r="R25" s="106"/>
      <c r="S25" s="106"/>
      <c r="T25" s="106"/>
      <c r="U25" s="4"/>
      <c r="V25" s="4"/>
      <c r="W25" s="4"/>
      <c r="X25" s="4"/>
      <c r="Y25" s="4"/>
      <c r="Z25" s="4"/>
    </row>
    <row r="26" spans="2:26" ht="22.5" customHeight="1" x14ac:dyDescent="0.3">
      <c r="B26" s="574"/>
      <c r="C26" s="526"/>
      <c r="D26" s="526"/>
      <c r="E26" s="420">
        <v>22</v>
      </c>
      <c r="F26" s="8" t="s">
        <v>975</v>
      </c>
      <c r="G26" s="95" t="s">
        <v>976</v>
      </c>
      <c r="H26" s="95"/>
      <c r="I26" s="113">
        <f t="shared" si="0"/>
        <v>2</v>
      </c>
      <c r="J26" s="89"/>
      <c r="K26" s="491"/>
      <c r="L26" s="492"/>
      <c r="M26" s="492"/>
      <c r="N26" s="492"/>
      <c r="O26" s="492"/>
      <c r="P26" s="420">
        <v>22</v>
      </c>
      <c r="Q26" s="324"/>
      <c r="R26" s="323"/>
      <c r="S26" s="323"/>
      <c r="T26" s="164"/>
      <c r="U26" s="169"/>
      <c r="V26" s="169"/>
      <c r="W26" s="169"/>
      <c r="X26" s="169"/>
      <c r="Y26" s="169"/>
      <c r="Z26" s="169"/>
    </row>
    <row r="27" spans="2:26" ht="22.5" customHeight="1" x14ac:dyDescent="0.3">
      <c r="B27" s="574"/>
      <c r="C27" s="526"/>
      <c r="D27" s="526"/>
      <c r="E27" s="420">
        <v>23</v>
      </c>
      <c r="F27" s="8" t="s">
        <v>977</v>
      </c>
      <c r="G27" s="95" t="s">
        <v>978</v>
      </c>
      <c r="H27" s="95"/>
      <c r="I27" s="113">
        <f t="shared" si="0"/>
        <v>2</v>
      </c>
      <c r="J27" s="89"/>
      <c r="K27" s="491"/>
      <c r="L27" s="492"/>
      <c r="M27" s="492"/>
      <c r="N27" s="492"/>
      <c r="O27" s="492"/>
      <c r="P27" s="420">
        <v>23</v>
      </c>
      <c r="Q27" s="324"/>
      <c r="R27" s="323"/>
      <c r="S27" s="323"/>
      <c r="T27" s="164"/>
      <c r="U27" s="169"/>
      <c r="V27" s="169"/>
      <c r="W27" s="169"/>
      <c r="X27" s="169"/>
      <c r="Y27" s="169"/>
      <c r="Z27" s="169"/>
    </row>
    <row r="28" spans="2:26" ht="22.5" customHeight="1" x14ac:dyDescent="0.3">
      <c r="B28" s="574"/>
      <c r="C28" s="526"/>
      <c r="D28" s="526"/>
      <c r="E28" s="420">
        <v>24</v>
      </c>
      <c r="F28" s="41" t="s">
        <v>979</v>
      </c>
      <c r="G28" s="107" t="s">
        <v>1951</v>
      </c>
      <c r="H28" s="107"/>
      <c r="I28" s="113">
        <f t="shared" si="0"/>
        <v>2</v>
      </c>
      <c r="J28" s="103"/>
      <c r="K28" s="491"/>
      <c r="L28" s="492"/>
      <c r="M28" s="492"/>
      <c r="N28" s="492"/>
      <c r="O28" s="492"/>
      <c r="P28" s="420">
        <v>24</v>
      </c>
      <c r="Q28" s="324"/>
      <c r="R28" s="323"/>
      <c r="S28" s="323"/>
      <c r="T28" s="164"/>
      <c r="U28" s="169"/>
      <c r="V28" s="169"/>
      <c r="W28" s="169"/>
      <c r="X28" s="169"/>
      <c r="Y28" s="169"/>
      <c r="Z28" s="169"/>
    </row>
    <row r="29" spans="2:26" ht="22.5" customHeight="1" x14ac:dyDescent="0.3">
      <c r="B29" s="574"/>
      <c r="C29" s="526"/>
      <c r="D29" s="526"/>
      <c r="E29" s="420">
        <v>25</v>
      </c>
      <c r="F29" s="35" t="s">
        <v>982</v>
      </c>
      <c r="G29" s="103" t="s">
        <v>983</v>
      </c>
      <c r="H29" s="103"/>
      <c r="I29" s="113">
        <f>2+(1)</f>
        <v>3</v>
      </c>
      <c r="J29" s="103"/>
      <c r="K29" s="491"/>
      <c r="L29" s="492"/>
      <c r="M29" s="492"/>
      <c r="N29" s="492"/>
      <c r="O29" s="492"/>
      <c r="P29" s="420">
        <v>25</v>
      </c>
      <c r="Q29" s="324"/>
      <c r="R29" s="323"/>
      <c r="S29" s="323"/>
      <c r="T29" s="164"/>
      <c r="U29" s="169"/>
      <c r="V29" s="169"/>
      <c r="W29" s="169"/>
      <c r="X29" s="169"/>
      <c r="Y29" s="169"/>
      <c r="Z29" s="169"/>
    </row>
    <row r="30" spans="2:26" ht="19.5" customHeight="1" x14ac:dyDescent="0.3">
      <c r="B30" s="574"/>
      <c r="C30" s="526"/>
      <c r="D30" s="526"/>
      <c r="E30" s="420">
        <v>26</v>
      </c>
      <c r="F30" s="325" t="s">
        <v>1953</v>
      </c>
      <c r="G30" s="89"/>
      <c r="H30" s="89"/>
      <c r="I30" s="113">
        <f>2+(1)</f>
        <v>3</v>
      </c>
      <c r="J30" s="89"/>
      <c r="K30" s="491"/>
      <c r="L30" s="492"/>
      <c r="M30" s="492"/>
      <c r="N30" s="492"/>
      <c r="O30" s="492"/>
      <c r="P30" s="420">
        <v>26</v>
      </c>
      <c r="Q30" s="134"/>
      <c r="R30" s="106"/>
      <c r="S30" s="106"/>
      <c r="T30" s="106"/>
      <c r="U30" s="4"/>
      <c r="V30" s="4"/>
      <c r="W30" s="4"/>
      <c r="X30" s="4"/>
      <c r="Y30" s="4"/>
      <c r="Z30" s="4"/>
    </row>
    <row r="31" spans="2:26" ht="22.5" customHeight="1" x14ac:dyDescent="0.3">
      <c r="B31" s="574"/>
      <c r="C31" s="526"/>
      <c r="D31" s="526"/>
      <c r="E31" s="420">
        <v>27</v>
      </c>
      <c r="F31" s="325" t="s">
        <v>988</v>
      </c>
      <c r="G31" s="89" t="s">
        <v>989</v>
      </c>
      <c r="H31" s="89"/>
      <c r="I31" s="113">
        <f t="shared" ref="I31:I33" si="1">3+(1)</f>
        <v>4</v>
      </c>
      <c r="J31" s="103"/>
      <c r="K31" s="491"/>
      <c r="L31" s="492"/>
      <c r="M31" s="492"/>
      <c r="N31" s="492"/>
      <c r="O31" s="492"/>
      <c r="P31" s="420">
        <v>27</v>
      </c>
      <c r="Q31" s="134"/>
      <c r="R31" s="106"/>
      <c r="S31" s="106"/>
      <c r="T31" s="106"/>
      <c r="U31" s="4"/>
      <c r="V31" s="4"/>
      <c r="W31" s="4"/>
      <c r="X31" s="4"/>
      <c r="Y31" s="4"/>
      <c r="Z31" s="4"/>
    </row>
    <row r="32" spans="2:26" ht="22.5" customHeight="1" x14ac:dyDescent="0.3">
      <c r="B32" s="574"/>
      <c r="C32" s="526"/>
      <c r="D32" s="526"/>
      <c r="E32" s="420">
        <v>28</v>
      </c>
      <c r="F32" s="325" t="s">
        <v>992</v>
      </c>
      <c r="G32" s="89" t="s">
        <v>993</v>
      </c>
      <c r="H32" s="89"/>
      <c r="I32" s="113">
        <f t="shared" si="1"/>
        <v>4</v>
      </c>
      <c r="J32" s="103"/>
      <c r="K32" s="491"/>
      <c r="L32" s="492"/>
      <c r="M32" s="492"/>
      <c r="N32" s="492"/>
      <c r="O32" s="492"/>
      <c r="P32" s="420">
        <v>28</v>
      </c>
      <c r="Q32" s="134"/>
      <c r="R32" s="106"/>
      <c r="S32" s="106"/>
      <c r="T32" s="106"/>
      <c r="U32" s="4"/>
      <c r="V32" s="4"/>
      <c r="W32" s="4"/>
      <c r="X32" s="4"/>
      <c r="Y32" s="4"/>
      <c r="Z32" s="4"/>
    </row>
    <row r="33" spans="2:26" ht="22.5" customHeight="1" x14ac:dyDescent="0.3">
      <c r="B33" s="574"/>
      <c r="C33" s="526"/>
      <c r="D33" s="526"/>
      <c r="E33" s="420">
        <v>29</v>
      </c>
      <c r="F33" s="15" t="s">
        <v>1000</v>
      </c>
      <c r="G33" s="121" t="s">
        <v>1001</v>
      </c>
      <c r="H33" s="121"/>
      <c r="I33" s="113">
        <f t="shared" si="1"/>
        <v>4</v>
      </c>
      <c r="J33" s="103"/>
      <c r="K33" s="491"/>
      <c r="L33" s="492"/>
      <c r="M33" s="492"/>
      <c r="N33" s="492"/>
      <c r="O33" s="492"/>
      <c r="P33" s="420">
        <v>29</v>
      </c>
      <c r="Q33" s="134"/>
      <c r="R33" s="106"/>
      <c r="S33" s="106"/>
      <c r="T33" s="106"/>
      <c r="U33" s="4"/>
      <c r="V33" s="4"/>
      <c r="W33" s="4"/>
      <c r="X33" s="4"/>
      <c r="Y33" s="4"/>
      <c r="Z33" s="4"/>
    </row>
    <row r="34" spans="2:26" ht="20.25" customHeight="1" x14ac:dyDescent="0.3">
      <c r="B34" s="574"/>
      <c r="C34" s="526"/>
      <c r="D34" s="526"/>
      <c r="E34" s="420">
        <v>30</v>
      </c>
      <c r="F34" s="35" t="s">
        <v>1006</v>
      </c>
      <c r="G34" s="103" t="s">
        <v>1007</v>
      </c>
      <c r="H34" s="103"/>
      <c r="I34" s="113">
        <f>4+(1)</f>
        <v>5</v>
      </c>
      <c r="J34" s="103"/>
      <c r="K34" s="491"/>
      <c r="L34" s="492"/>
      <c r="M34" s="492"/>
      <c r="N34" s="492"/>
      <c r="O34" s="492"/>
      <c r="P34" s="420">
        <v>30</v>
      </c>
      <c r="Q34" s="134"/>
      <c r="R34" s="106"/>
      <c r="S34" s="106"/>
      <c r="T34" s="106"/>
      <c r="U34" s="4"/>
      <c r="V34" s="4"/>
      <c r="W34" s="4"/>
      <c r="X34" s="4"/>
      <c r="Y34" s="4"/>
      <c r="Z34" s="4"/>
    </row>
    <row r="35" spans="2:26" ht="22.5" customHeight="1" x14ac:dyDescent="0.3">
      <c r="B35" s="574"/>
      <c r="C35" s="526"/>
      <c r="D35" s="526"/>
      <c r="E35" s="420">
        <v>31</v>
      </c>
      <c r="F35" s="350" t="s">
        <v>1016</v>
      </c>
      <c r="G35" s="351" t="s">
        <v>1017</v>
      </c>
      <c r="H35" s="351"/>
      <c r="I35" s="113">
        <f>5+(1)</f>
        <v>6</v>
      </c>
      <c r="J35" s="89"/>
      <c r="K35" s="491"/>
      <c r="L35" s="492"/>
      <c r="M35" s="492"/>
      <c r="N35" s="492"/>
      <c r="O35" s="492"/>
      <c r="P35" s="420">
        <v>31</v>
      </c>
      <c r="Q35" s="324"/>
      <c r="R35" s="323"/>
      <c r="S35" s="180"/>
      <c r="T35" s="180"/>
      <c r="U35" s="180"/>
      <c r="V35" s="180"/>
      <c r="W35" s="180"/>
      <c r="X35" s="180"/>
      <c r="Y35" s="180"/>
      <c r="Z35" s="180"/>
    </row>
    <row r="37" spans="2:26" ht="20.25" x14ac:dyDescent="0.3">
      <c r="B37" s="529">
        <v>32</v>
      </c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</row>
  </sheetData>
  <mergeCells count="54">
    <mergeCell ref="P3:Z3"/>
    <mergeCell ref="K24:O24"/>
    <mergeCell ref="J3:J4"/>
    <mergeCell ref="K3:O4"/>
    <mergeCell ref="K12:O12"/>
    <mergeCell ref="K23:O23"/>
    <mergeCell ref="K17:O17"/>
    <mergeCell ref="K6:O6"/>
    <mergeCell ref="K18:O18"/>
    <mergeCell ref="K19:O19"/>
    <mergeCell ref="K20:O20"/>
    <mergeCell ref="K16:O16"/>
    <mergeCell ref="B37:Z37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K21:O21"/>
    <mergeCell ref="K22:O22"/>
    <mergeCell ref="I3:I4"/>
    <mergeCell ref="C17:C35"/>
    <mergeCell ref="B17:B35"/>
    <mergeCell ref="K35:O35"/>
    <mergeCell ref="K33:O33"/>
    <mergeCell ref="K31:O31"/>
    <mergeCell ref="K32:O32"/>
    <mergeCell ref="K34:O34"/>
    <mergeCell ref="K29:O29"/>
    <mergeCell ref="K30:O30"/>
    <mergeCell ref="D17:D35"/>
    <mergeCell ref="K25:O25"/>
    <mergeCell ref="K26:O26"/>
    <mergeCell ref="K27:O27"/>
    <mergeCell ref="K28:O28"/>
    <mergeCell ref="B5:B15"/>
    <mergeCell ref="C5:C15"/>
    <mergeCell ref="D5:D15"/>
    <mergeCell ref="K5:O5"/>
    <mergeCell ref="K7:O7"/>
    <mergeCell ref="K8:O8"/>
    <mergeCell ref="K9:O9"/>
    <mergeCell ref="K10:O10"/>
    <mergeCell ref="K11:O11"/>
    <mergeCell ref="K13:O13"/>
    <mergeCell ref="K14:O14"/>
    <mergeCell ref="K15:O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topLeftCell="A13" zoomScale="90" zoomScaleNormal="90" workbookViewId="0">
      <selection activeCell="AG22" sqref="AG2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625" style="7" customWidth="1"/>
    <col min="9" max="9" width="4.75" customWidth="1"/>
    <col min="10" max="13" width="3" customWidth="1"/>
    <col min="14" max="26" width="3.625" customWidth="1"/>
  </cols>
  <sheetData>
    <row r="1" spans="2:26" ht="38.25" x14ac:dyDescent="0.3">
      <c r="B1" s="496" t="s">
        <v>1482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2466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1013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x14ac:dyDescent="0.3">
      <c r="B5" s="530"/>
      <c r="C5" s="520" t="s">
        <v>1103</v>
      </c>
      <c r="D5" s="520" t="s">
        <v>970</v>
      </c>
      <c r="E5" s="325">
        <v>1</v>
      </c>
      <c r="F5" s="273" t="s">
        <v>1931</v>
      </c>
      <c r="G5" s="35" t="s">
        <v>1932</v>
      </c>
      <c r="H5" s="35" t="s">
        <v>1933</v>
      </c>
      <c r="I5" s="90" t="s">
        <v>1618</v>
      </c>
      <c r="J5" s="6"/>
      <c r="K5" s="492"/>
      <c r="L5" s="492"/>
      <c r="M5" s="492"/>
      <c r="N5" s="492"/>
      <c r="O5" s="492"/>
      <c r="P5" s="308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8.5" customHeight="1" x14ac:dyDescent="0.3">
      <c r="B6" s="531"/>
      <c r="C6" s="521"/>
      <c r="D6" s="521"/>
      <c r="E6" s="373">
        <v>2</v>
      </c>
      <c r="F6" s="273" t="s">
        <v>1944</v>
      </c>
      <c r="G6" s="240" t="s">
        <v>1945</v>
      </c>
      <c r="H6" s="35" t="s">
        <v>1619</v>
      </c>
      <c r="I6" s="90" t="s">
        <v>1618</v>
      </c>
      <c r="J6" s="6"/>
      <c r="K6" s="492"/>
      <c r="L6" s="492"/>
      <c r="M6" s="492"/>
      <c r="N6" s="492"/>
      <c r="O6" s="492"/>
      <c r="P6" s="89">
        <v>2</v>
      </c>
      <c r="Q6" s="408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22.5" customHeight="1" x14ac:dyDescent="0.3">
      <c r="B7" s="531"/>
      <c r="C7" s="521"/>
      <c r="D7" s="521"/>
      <c r="E7" s="409">
        <v>3</v>
      </c>
      <c r="F7" s="278" t="s">
        <v>971</v>
      </c>
      <c r="G7" s="87" t="s">
        <v>1948</v>
      </c>
      <c r="H7" s="87"/>
      <c r="I7" s="113">
        <v>2</v>
      </c>
      <c r="J7" s="89"/>
      <c r="K7" s="491"/>
      <c r="L7" s="492"/>
      <c r="M7" s="492"/>
      <c r="N7" s="492"/>
      <c r="O7" s="492"/>
      <c r="P7" s="409">
        <v>3</v>
      </c>
      <c r="Q7" s="293"/>
      <c r="R7" s="292"/>
      <c r="S7" s="292"/>
      <c r="T7" s="292"/>
      <c r="U7" s="180"/>
      <c r="V7" s="180"/>
      <c r="W7" s="180"/>
      <c r="X7" s="180"/>
      <c r="Y7" s="180"/>
      <c r="Z7" s="180"/>
    </row>
    <row r="8" spans="2:26" ht="22.5" customHeight="1" x14ac:dyDescent="0.3">
      <c r="B8" s="531"/>
      <c r="C8" s="521"/>
      <c r="D8" s="521"/>
      <c r="E8" s="373">
        <v>4</v>
      </c>
      <c r="F8" s="279" t="s">
        <v>980</v>
      </c>
      <c r="G8" s="135" t="s">
        <v>981</v>
      </c>
      <c r="H8" s="135"/>
      <c r="I8" s="113">
        <f>2+(1)</f>
        <v>3</v>
      </c>
      <c r="J8" s="103"/>
      <c r="K8" s="491"/>
      <c r="L8" s="492"/>
      <c r="M8" s="492"/>
      <c r="N8" s="492"/>
      <c r="O8" s="492"/>
      <c r="P8" s="89">
        <v>4</v>
      </c>
      <c r="Q8" s="293"/>
      <c r="R8" s="292"/>
      <c r="S8" s="292"/>
      <c r="T8" s="292"/>
      <c r="U8" s="180"/>
      <c r="V8" s="180"/>
      <c r="W8" s="180"/>
      <c r="X8" s="180"/>
      <c r="Y8" s="180"/>
      <c r="Z8" s="180"/>
    </row>
    <row r="9" spans="2:26" ht="22.5" customHeight="1" x14ac:dyDescent="0.3">
      <c r="B9" s="531"/>
      <c r="C9" s="521"/>
      <c r="D9" s="521"/>
      <c r="E9" s="409">
        <v>5</v>
      </c>
      <c r="F9" s="273" t="s">
        <v>984</v>
      </c>
      <c r="G9" s="103" t="s">
        <v>985</v>
      </c>
      <c r="H9" s="103"/>
      <c r="I9" s="113">
        <f>2+(1)</f>
        <v>3</v>
      </c>
      <c r="J9" s="103"/>
      <c r="K9" s="491"/>
      <c r="L9" s="492"/>
      <c r="M9" s="492"/>
      <c r="N9" s="492"/>
      <c r="O9" s="492"/>
      <c r="P9" s="409">
        <v>5</v>
      </c>
      <c r="Q9" s="293"/>
      <c r="R9" s="292"/>
      <c r="S9" s="292"/>
      <c r="T9" s="292"/>
      <c r="U9" s="180"/>
      <c r="V9" s="180"/>
      <c r="W9" s="180"/>
      <c r="X9" s="180"/>
      <c r="Y9" s="180"/>
      <c r="Z9" s="180"/>
    </row>
    <row r="10" spans="2:26" ht="22.5" customHeight="1" x14ac:dyDescent="0.3">
      <c r="B10" s="531"/>
      <c r="C10" s="521"/>
      <c r="D10" s="521"/>
      <c r="E10" s="373">
        <v>6</v>
      </c>
      <c r="F10" s="273" t="s">
        <v>986</v>
      </c>
      <c r="G10" s="103" t="s">
        <v>987</v>
      </c>
      <c r="H10" s="103"/>
      <c r="I10" s="113">
        <f>2+(1)</f>
        <v>3</v>
      </c>
      <c r="J10" s="103"/>
      <c r="K10" s="491"/>
      <c r="L10" s="492"/>
      <c r="M10" s="492"/>
      <c r="N10" s="492"/>
      <c r="O10" s="492"/>
      <c r="P10" s="89">
        <v>6</v>
      </c>
      <c r="Q10" s="293"/>
      <c r="R10" s="292"/>
      <c r="S10" s="292"/>
      <c r="T10" s="292"/>
      <c r="U10" s="180"/>
      <c r="V10" s="180"/>
      <c r="W10" s="180"/>
      <c r="X10" s="180"/>
      <c r="Y10" s="180"/>
      <c r="Z10" s="180"/>
    </row>
    <row r="11" spans="2:26" ht="22.5" customHeight="1" x14ac:dyDescent="0.3">
      <c r="B11" s="531"/>
      <c r="C11" s="521"/>
      <c r="D11" s="521"/>
      <c r="E11" s="409">
        <v>7</v>
      </c>
      <c r="F11" s="273" t="s">
        <v>990</v>
      </c>
      <c r="G11" s="89" t="s">
        <v>991</v>
      </c>
      <c r="H11" s="89"/>
      <c r="I11" s="113">
        <f t="shared" ref="I11:I14" si="0">3+(1)</f>
        <v>4</v>
      </c>
      <c r="J11" s="103"/>
      <c r="K11" s="491"/>
      <c r="L11" s="492"/>
      <c r="M11" s="492"/>
      <c r="N11" s="492"/>
      <c r="O11" s="492"/>
      <c r="P11" s="409">
        <v>7</v>
      </c>
      <c r="Q11" s="134"/>
      <c r="R11" s="106"/>
      <c r="S11" s="106"/>
      <c r="T11" s="106"/>
      <c r="U11" s="4"/>
      <c r="V11" s="4"/>
      <c r="W11" s="4"/>
      <c r="X11" s="4"/>
      <c r="Y11" s="4"/>
      <c r="Z11" s="4"/>
    </row>
    <row r="12" spans="2:26" ht="22.5" customHeight="1" x14ac:dyDescent="0.3">
      <c r="B12" s="531"/>
      <c r="C12" s="521"/>
      <c r="D12" s="521"/>
      <c r="E12" s="373">
        <v>8</v>
      </c>
      <c r="F12" s="280" t="s">
        <v>994</v>
      </c>
      <c r="G12" s="85" t="s">
        <v>995</v>
      </c>
      <c r="H12" s="85"/>
      <c r="I12" s="113">
        <f t="shared" si="0"/>
        <v>4</v>
      </c>
      <c r="J12" s="103"/>
      <c r="K12" s="491"/>
      <c r="L12" s="492"/>
      <c r="M12" s="492"/>
      <c r="N12" s="492"/>
      <c r="O12" s="492"/>
      <c r="P12" s="89">
        <v>8</v>
      </c>
      <c r="Q12" s="134"/>
      <c r="R12" s="106"/>
      <c r="S12" s="106"/>
      <c r="T12" s="106"/>
      <c r="U12" s="4"/>
      <c r="V12" s="4"/>
      <c r="W12" s="4"/>
      <c r="X12" s="4"/>
      <c r="Y12" s="4"/>
      <c r="Z12" s="4"/>
    </row>
    <row r="13" spans="2:26" ht="22.5" customHeight="1" x14ac:dyDescent="0.3">
      <c r="B13" s="531"/>
      <c r="C13" s="521"/>
      <c r="D13" s="521"/>
      <c r="E13" s="409">
        <v>9</v>
      </c>
      <c r="F13" s="278" t="s">
        <v>996</v>
      </c>
      <c r="G13" s="86" t="s">
        <v>997</v>
      </c>
      <c r="H13" s="86"/>
      <c r="I13" s="113">
        <f t="shared" si="0"/>
        <v>4</v>
      </c>
      <c r="J13" s="103"/>
      <c r="K13" s="491"/>
      <c r="L13" s="492"/>
      <c r="M13" s="492"/>
      <c r="N13" s="492"/>
      <c r="O13" s="492"/>
      <c r="P13" s="409">
        <v>9</v>
      </c>
      <c r="Q13" s="134"/>
      <c r="R13" s="106"/>
      <c r="S13" s="106"/>
      <c r="T13" s="106"/>
      <c r="U13" s="4"/>
      <c r="V13" s="4"/>
      <c r="W13" s="4"/>
      <c r="X13" s="4"/>
      <c r="Y13" s="4"/>
      <c r="Z13" s="4"/>
    </row>
    <row r="14" spans="2:26" ht="22.5" customHeight="1" x14ac:dyDescent="0.3">
      <c r="B14" s="531"/>
      <c r="C14" s="521"/>
      <c r="D14" s="521"/>
      <c r="E14" s="373">
        <v>10</v>
      </c>
      <c r="F14" s="280" t="s">
        <v>998</v>
      </c>
      <c r="G14" s="85" t="s">
        <v>999</v>
      </c>
      <c r="H14" s="85"/>
      <c r="I14" s="113">
        <f t="shared" si="0"/>
        <v>4</v>
      </c>
      <c r="J14" s="103"/>
      <c r="K14" s="491"/>
      <c r="L14" s="492"/>
      <c r="M14" s="492"/>
      <c r="N14" s="492"/>
      <c r="O14" s="492"/>
      <c r="P14" s="89">
        <v>10</v>
      </c>
      <c r="Q14" s="134"/>
      <c r="R14" s="106"/>
      <c r="S14" s="106"/>
      <c r="T14" s="106"/>
      <c r="U14" s="4"/>
      <c r="V14" s="4"/>
      <c r="W14" s="4"/>
      <c r="X14" s="4"/>
      <c r="Y14" s="4"/>
      <c r="Z14" s="4"/>
    </row>
    <row r="15" spans="2:26" ht="20.25" customHeight="1" x14ac:dyDescent="0.3">
      <c r="B15" s="531"/>
      <c r="C15" s="521"/>
      <c r="D15" s="521"/>
      <c r="E15" s="409">
        <v>11</v>
      </c>
      <c r="F15" s="273" t="s">
        <v>662</v>
      </c>
      <c r="G15" s="103" t="s">
        <v>1008</v>
      </c>
      <c r="H15" s="103"/>
      <c r="I15" s="113">
        <f>4+(1)</f>
        <v>5</v>
      </c>
      <c r="J15" s="103"/>
      <c r="K15" s="491"/>
      <c r="L15" s="492"/>
      <c r="M15" s="492"/>
      <c r="N15" s="492"/>
      <c r="O15" s="492"/>
      <c r="P15" s="409">
        <v>11</v>
      </c>
      <c r="Q15" s="134"/>
      <c r="R15" s="106"/>
      <c r="S15" s="106"/>
      <c r="T15" s="106"/>
      <c r="U15" s="4"/>
      <c r="V15" s="4"/>
      <c r="W15" s="4"/>
      <c r="X15" s="4"/>
      <c r="Y15" s="4"/>
      <c r="Z15" s="4"/>
    </row>
    <row r="16" spans="2:26" ht="20.25" customHeight="1" x14ac:dyDescent="0.3">
      <c r="B16" s="531"/>
      <c r="C16" s="521"/>
      <c r="D16" s="521"/>
      <c r="E16" s="373">
        <v>12</v>
      </c>
      <c r="F16" s="280" t="s">
        <v>1009</v>
      </c>
      <c r="G16" s="85" t="s">
        <v>1010</v>
      </c>
      <c r="H16" s="85"/>
      <c r="I16" s="113">
        <f>4+(1)</f>
        <v>5</v>
      </c>
      <c r="J16" s="89"/>
      <c r="K16" s="491"/>
      <c r="L16" s="492"/>
      <c r="M16" s="492"/>
      <c r="N16" s="492"/>
      <c r="O16" s="492"/>
      <c r="P16" s="89">
        <v>12</v>
      </c>
      <c r="Q16" s="134"/>
      <c r="R16" s="106"/>
      <c r="S16" s="106"/>
      <c r="T16" s="106"/>
      <c r="U16" s="4"/>
      <c r="V16" s="4"/>
      <c r="W16" s="4"/>
      <c r="X16" s="4"/>
      <c r="Y16" s="4"/>
      <c r="Z16" s="4"/>
    </row>
    <row r="17" spans="2:26" ht="20.25" customHeight="1" x14ac:dyDescent="0.3">
      <c r="B17" s="531"/>
      <c r="C17" s="521"/>
      <c r="D17" s="521"/>
      <c r="E17" s="409">
        <v>13</v>
      </c>
      <c r="F17" s="273" t="s">
        <v>1662</v>
      </c>
      <c r="G17" s="89" t="s">
        <v>1663</v>
      </c>
      <c r="H17" s="89"/>
      <c r="I17" s="113">
        <f>4+(1)</f>
        <v>5</v>
      </c>
      <c r="J17" s="89"/>
      <c r="K17" s="577"/>
      <c r="L17" s="578"/>
      <c r="M17" s="578"/>
      <c r="N17" s="578"/>
      <c r="O17" s="578"/>
      <c r="P17" s="409">
        <v>13</v>
      </c>
      <c r="Q17" s="134"/>
      <c r="R17" s="106"/>
      <c r="S17" s="106"/>
      <c r="T17" s="106"/>
      <c r="U17" s="4"/>
      <c r="V17" s="4"/>
      <c r="W17" s="4"/>
      <c r="X17" s="4"/>
      <c r="Y17" s="4"/>
      <c r="Z17" s="4"/>
    </row>
    <row r="18" spans="2:26" ht="22.5" customHeight="1" x14ac:dyDescent="0.3">
      <c r="B18" s="531"/>
      <c r="C18" s="521"/>
      <c r="D18" s="521"/>
      <c r="E18" s="373">
        <v>14</v>
      </c>
      <c r="F18" s="280" t="s">
        <v>1014</v>
      </c>
      <c r="G18" s="85" t="s">
        <v>1015</v>
      </c>
      <c r="H18" s="85"/>
      <c r="I18" s="113">
        <f>5+(1)</f>
        <v>6</v>
      </c>
      <c r="J18" s="89"/>
      <c r="K18" s="491"/>
      <c r="L18" s="492"/>
      <c r="M18" s="492"/>
      <c r="N18" s="492"/>
      <c r="O18" s="492"/>
      <c r="P18" s="89">
        <v>14</v>
      </c>
      <c r="Q18" s="293"/>
      <c r="R18" s="292"/>
      <c r="S18" s="180"/>
      <c r="T18" s="180"/>
      <c r="U18" s="180"/>
      <c r="V18" s="180"/>
      <c r="W18" s="180"/>
      <c r="X18" s="180"/>
      <c r="Y18" s="180"/>
      <c r="Z18" s="180"/>
    </row>
    <row r="19" spans="2:26" ht="20.25" customHeight="1" x14ac:dyDescent="0.3">
      <c r="B19" s="531"/>
      <c r="C19" s="521"/>
      <c r="D19" s="521"/>
      <c r="E19" s="409">
        <v>15</v>
      </c>
      <c r="F19" s="325" t="s">
        <v>2284</v>
      </c>
      <c r="G19" s="89" t="s">
        <v>2285</v>
      </c>
      <c r="H19" s="89"/>
      <c r="I19" s="113">
        <f>6+(1)</f>
        <v>7</v>
      </c>
      <c r="J19" s="103"/>
      <c r="K19" s="491"/>
      <c r="L19" s="492"/>
      <c r="M19" s="492"/>
      <c r="N19" s="492"/>
      <c r="O19" s="492"/>
      <c r="P19" s="409">
        <v>15</v>
      </c>
      <c r="Q19" s="134"/>
      <c r="R19" s="106"/>
      <c r="S19" s="106"/>
      <c r="T19" s="106"/>
      <c r="U19" s="4"/>
      <c r="V19" s="4"/>
      <c r="W19" s="4"/>
      <c r="X19" s="4"/>
      <c r="Y19" s="4"/>
      <c r="Z19" s="4"/>
    </row>
    <row r="20" spans="2:26" ht="20.25" customHeight="1" x14ac:dyDescent="0.3">
      <c r="B20" s="531"/>
      <c r="C20" s="521"/>
      <c r="D20" s="521"/>
      <c r="E20" s="373">
        <v>16</v>
      </c>
      <c r="F20" s="8" t="s">
        <v>486</v>
      </c>
      <c r="G20" s="85" t="s">
        <v>1019</v>
      </c>
      <c r="H20" s="85"/>
      <c r="I20" s="113">
        <f>7+(1)</f>
        <v>8</v>
      </c>
      <c r="J20" s="89"/>
      <c r="K20" s="491"/>
      <c r="L20" s="492"/>
      <c r="M20" s="492"/>
      <c r="N20" s="492"/>
      <c r="O20" s="492"/>
      <c r="P20" s="89">
        <v>16</v>
      </c>
      <c r="Q20" s="134"/>
      <c r="R20" s="106"/>
      <c r="S20" s="106"/>
      <c r="T20" s="106"/>
      <c r="U20" s="4"/>
      <c r="V20" s="4"/>
      <c r="W20" s="4"/>
      <c r="X20" s="4"/>
      <c r="Y20" s="4"/>
      <c r="Z20" s="4"/>
    </row>
    <row r="21" spans="2:26" ht="20.25" customHeight="1" x14ac:dyDescent="0.3">
      <c r="B21" s="531"/>
      <c r="C21" s="521"/>
      <c r="D21" s="521"/>
      <c r="E21" s="409">
        <v>17</v>
      </c>
      <c r="F21" s="8" t="s">
        <v>1020</v>
      </c>
      <c r="G21" s="85" t="s">
        <v>1021</v>
      </c>
      <c r="H21" s="85"/>
      <c r="I21" s="113">
        <f>7+(1)</f>
        <v>8</v>
      </c>
      <c r="J21" s="89"/>
      <c r="K21" s="577"/>
      <c r="L21" s="578"/>
      <c r="M21" s="578"/>
      <c r="N21" s="578"/>
      <c r="O21" s="578"/>
      <c r="P21" s="409">
        <v>17</v>
      </c>
      <c r="Q21" s="134"/>
      <c r="R21" s="106"/>
      <c r="S21" s="106"/>
      <c r="T21" s="106"/>
      <c r="U21" s="4"/>
      <c r="V21" s="4"/>
      <c r="W21" s="4"/>
      <c r="X21" s="4"/>
      <c r="Y21" s="4"/>
      <c r="Z21" s="4"/>
    </row>
    <row r="22" spans="2:26" ht="22.5" customHeight="1" x14ac:dyDescent="0.3">
      <c r="B22" s="531"/>
      <c r="C22" s="521"/>
      <c r="D22" s="521"/>
      <c r="E22" s="373">
        <v>18</v>
      </c>
      <c r="F22" s="8" t="s">
        <v>1022</v>
      </c>
      <c r="G22" s="85" t="s">
        <v>1023</v>
      </c>
      <c r="H22" s="85"/>
      <c r="I22" s="113">
        <f>7+(1)</f>
        <v>8</v>
      </c>
      <c r="J22" s="89"/>
      <c r="K22" s="491"/>
      <c r="L22" s="492"/>
      <c r="M22" s="492"/>
      <c r="N22" s="492"/>
      <c r="O22" s="492"/>
      <c r="P22" s="89">
        <v>18</v>
      </c>
      <c r="Q22" s="176"/>
      <c r="R22" s="173"/>
      <c r="S22" s="180"/>
      <c r="T22" s="180"/>
      <c r="U22" s="180"/>
      <c r="V22" s="180"/>
      <c r="W22" s="180"/>
      <c r="X22" s="180"/>
      <c r="Y22" s="180"/>
      <c r="Z22" s="180"/>
    </row>
    <row r="23" spans="2:26" ht="22.5" customHeight="1" x14ac:dyDescent="0.3">
      <c r="B23" s="531"/>
      <c r="C23" s="521"/>
      <c r="D23" s="521"/>
      <c r="E23" s="409">
        <v>19</v>
      </c>
      <c r="F23" s="35" t="s">
        <v>2288</v>
      </c>
      <c r="G23" s="35" t="s">
        <v>2289</v>
      </c>
      <c r="H23" s="35" t="s">
        <v>2216</v>
      </c>
      <c r="I23" s="113">
        <f>7+(1)</f>
        <v>8</v>
      </c>
      <c r="J23" s="89"/>
      <c r="K23" s="491"/>
      <c r="L23" s="492"/>
      <c r="M23" s="492"/>
      <c r="N23" s="492"/>
      <c r="O23" s="492"/>
      <c r="P23" s="409">
        <v>19</v>
      </c>
      <c r="Q23" s="176"/>
      <c r="R23" s="173"/>
      <c r="S23" s="180"/>
      <c r="T23" s="180"/>
      <c r="U23" s="180"/>
      <c r="V23" s="180"/>
      <c r="W23" s="180"/>
      <c r="X23" s="180"/>
      <c r="Y23" s="180"/>
      <c r="Z23" s="180"/>
    </row>
    <row r="24" spans="2:26" ht="22.5" customHeight="1" x14ac:dyDescent="0.3">
      <c r="B24" s="531"/>
      <c r="C24" s="521"/>
      <c r="D24" s="521"/>
      <c r="E24" s="373">
        <v>20</v>
      </c>
      <c r="F24" s="35" t="s">
        <v>2290</v>
      </c>
      <c r="G24" s="35" t="s">
        <v>2291</v>
      </c>
      <c r="H24" s="35" t="s">
        <v>2216</v>
      </c>
      <c r="I24" s="113">
        <f>7+(1)</f>
        <v>8</v>
      </c>
      <c r="J24" s="89"/>
      <c r="K24" s="491"/>
      <c r="L24" s="492"/>
      <c r="M24" s="492"/>
      <c r="N24" s="492"/>
      <c r="O24" s="492"/>
      <c r="P24" s="89">
        <v>20</v>
      </c>
      <c r="Q24" s="176"/>
      <c r="R24" s="173"/>
      <c r="S24" s="180"/>
      <c r="T24" s="180"/>
      <c r="U24" s="180"/>
      <c r="V24" s="180"/>
      <c r="W24" s="180"/>
      <c r="X24" s="180"/>
      <c r="Y24" s="180"/>
      <c r="Z24" s="180"/>
    </row>
    <row r="25" spans="2:26" ht="22.5" customHeight="1" x14ac:dyDescent="0.3">
      <c r="B25" s="531"/>
      <c r="C25" s="521"/>
      <c r="D25" s="521"/>
      <c r="E25" s="409">
        <v>21</v>
      </c>
      <c r="F25" s="8" t="s">
        <v>1024</v>
      </c>
      <c r="G25" s="85" t="s">
        <v>1025</v>
      </c>
      <c r="H25" s="85"/>
      <c r="I25" s="113">
        <f>8+(1)</f>
        <v>9</v>
      </c>
      <c r="J25" s="89"/>
      <c r="K25" s="491"/>
      <c r="L25" s="492"/>
      <c r="M25" s="492"/>
      <c r="N25" s="492"/>
      <c r="O25" s="492"/>
      <c r="P25" s="409">
        <v>21</v>
      </c>
      <c r="Q25" s="176"/>
      <c r="R25" s="173"/>
      <c r="S25" s="180"/>
      <c r="T25" s="180"/>
      <c r="U25" s="180"/>
      <c r="V25" s="180"/>
      <c r="W25" s="180"/>
      <c r="X25" s="180"/>
      <c r="Y25" s="180"/>
      <c r="Z25" s="180"/>
    </row>
    <row r="26" spans="2:26" ht="22.5" customHeight="1" x14ac:dyDescent="0.3">
      <c r="B26" s="531"/>
      <c r="C26" s="521"/>
      <c r="D26" s="521"/>
      <c r="E26" s="373">
        <v>22</v>
      </c>
      <c r="F26" s="8" t="s">
        <v>1026</v>
      </c>
      <c r="G26" s="85" t="s">
        <v>1027</v>
      </c>
      <c r="H26" s="85"/>
      <c r="I26" s="113">
        <f>9+(1)</f>
        <v>10</v>
      </c>
      <c r="J26" s="89"/>
      <c r="K26" s="491"/>
      <c r="L26" s="492"/>
      <c r="M26" s="492"/>
      <c r="N26" s="492"/>
      <c r="O26" s="492"/>
      <c r="P26" s="89">
        <v>22</v>
      </c>
      <c r="Q26" s="176"/>
      <c r="R26" s="173"/>
      <c r="S26" s="180"/>
      <c r="T26" s="180"/>
      <c r="U26" s="180"/>
      <c r="V26" s="180"/>
      <c r="W26" s="180"/>
      <c r="X26" s="180"/>
      <c r="Y26" s="180"/>
      <c r="Z26" s="180"/>
    </row>
    <row r="27" spans="2:26" ht="22.5" customHeight="1" x14ac:dyDescent="0.3">
      <c r="B27" s="531"/>
      <c r="C27" s="521"/>
      <c r="D27" s="521"/>
      <c r="E27" s="409">
        <v>23</v>
      </c>
      <c r="F27" s="15" t="s">
        <v>1028</v>
      </c>
      <c r="G27" s="121" t="s">
        <v>1029</v>
      </c>
      <c r="H27" s="121"/>
      <c r="I27" s="113">
        <f>9+(1)</f>
        <v>10</v>
      </c>
      <c r="J27" s="89"/>
      <c r="K27" s="491"/>
      <c r="L27" s="492"/>
      <c r="M27" s="492"/>
      <c r="N27" s="492"/>
      <c r="O27" s="492"/>
      <c r="P27" s="409">
        <v>23</v>
      </c>
      <c r="Q27" s="176"/>
      <c r="R27" s="173"/>
      <c r="S27" s="180"/>
      <c r="T27" s="180"/>
      <c r="U27" s="180"/>
      <c r="V27" s="180"/>
      <c r="W27" s="180"/>
      <c r="X27" s="180"/>
      <c r="Y27" s="180"/>
      <c r="Z27" s="180"/>
    </row>
    <row r="28" spans="2:26" ht="22.5" customHeight="1" x14ac:dyDescent="0.3">
      <c r="B28" s="531"/>
      <c r="C28" s="521"/>
      <c r="D28" s="521"/>
      <c r="E28" s="373">
        <v>24</v>
      </c>
      <c r="F28" s="325" t="s">
        <v>907</v>
      </c>
      <c r="G28" s="89" t="s">
        <v>908</v>
      </c>
      <c r="H28" s="89"/>
      <c r="I28" s="113">
        <f>9+(1)</f>
        <v>10</v>
      </c>
      <c r="J28" s="89"/>
      <c r="K28" s="491"/>
      <c r="L28" s="492"/>
      <c r="M28" s="492"/>
      <c r="N28" s="492"/>
      <c r="O28" s="492"/>
      <c r="P28" s="89">
        <v>24</v>
      </c>
      <c r="Q28" s="176"/>
      <c r="R28" s="173"/>
      <c r="S28" s="180"/>
      <c r="T28" s="180"/>
      <c r="U28" s="180"/>
      <c r="V28" s="180"/>
      <c r="W28" s="180"/>
      <c r="X28" s="180"/>
      <c r="Y28" s="180"/>
      <c r="Z28" s="180"/>
    </row>
    <row r="29" spans="2:26" ht="22.5" customHeight="1" x14ac:dyDescent="0.3">
      <c r="B29" s="531"/>
      <c r="C29" s="521"/>
      <c r="D29" s="521"/>
      <c r="E29" s="409">
        <v>25</v>
      </c>
      <c r="F29" s="325" t="s">
        <v>1035</v>
      </c>
      <c r="G29" s="89" t="s">
        <v>1036</v>
      </c>
      <c r="H29" s="89"/>
      <c r="I29" s="113">
        <f>10+(1)</f>
        <v>11</v>
      </c>
      <c r="J29" s="52"/>
      <c r="K29" s="528"/>
      <c r="L29" s="528"/>
      <c r="M29" s="528"/>
      <c r="N29" s="528"/>
      <c r="O29" s="528"/>
      <c r="P29" s="409">
        <v>25</v>
      </c>
      <c r="Q29" s="176"/>
      <c r="R29" s="173"/>
      <c r="S29" s="180"/>
      <c r="T29" s="180"/>
      <c r="U29" s="180"/>
      <c r="V29" s="180"/>
      <c r="W29" s="180"/>
      <c r="X29" s="180"/>
      <c r="Y29" s="180"/>
      <c r="Z29" s="180"/>
    </row>
    <row r="30" spans="2:26" ht="22.5" customHeight="1" x14ac:dyDescent="0.3">
      <c r="B30" s="531"/>
      <c r="C30" s="521"/>
      <c r="D30" s="521"/>
      <c r="E30" s="373">
        <v>26</v>
      </c>
      <c r="F30" s="325" t="s">
        <v>2292</v>
      </c>
      <c r="G30" s="89" t="s">
        <v>2293</v>
      </c>
      <c r="H30" s="89"/>
      <c r="I30" s="113">
        <f>10+(1)</f>
        <v>11</v>
      </c>
      <c r="J30" s="52"/>
      <c r="K30" s="493"/>
      <c r="L30" s="494"/>
      <c r="M30" s="494"/>
      <c r="N30" s="494"/>
      <c r="O30" s="495"/>
      <c r="P30" s="89">
        <v>26</v>
      </c>
      <c r="Q30" s="176"/>
      <c r="R30" s="173"/>
      <c r="S30" s="180"/>
      <c r="T30" s="180"/>
      <c r="U30" s="180"/>
      <c r="V30" s="180"/>
      <c r="W30" s="180"/>
      <c r="X30" s="180"/>
      <c r="Y30" s="180"/>
      <c r="Z30" s="180"/>
    </row>
    <row r="31" spans="2:26" ht="22.5" customHeight="1" x14ac:dyDescent="0.3">
      <c r="B31" s="554"/>
      <c r="C31" s="522"/>
      <c r="D31" s="522"/>
      <c r="E31" s="409">
        <v>27</v>
      </c>
      <c r="F31" s="325" t="s">
        <v>1037</v>
      </c>
      <c r="G31" s="89" t="s">
        <v>1038</v>
      </c>
      <c r="H31" s="89"/>
      <c r="I31" s="113">
        <f>11+(1)</f>
        <v>12</v>
      </c>
      <c r="J31" s="89"/>
      <c r="K31" s="491"/>
      <c r="L31" s="492"/>
      <c r="M31" s="492"/>
      <c r="N31" s="492"/>
      <c r="O31" s="492"/>
      <c r="P31" s="409">
        <v>27</v>
      </c>
      <c r="Q31" s="134"/>
      <c r="R31" s="106"/>
      <c r="S31" s="4"/>
      <c r="T31" s="4"/>
      <c r="U31" s="4"/>
      <c r="V31" s="4"/>
      <c r="W31" s="4"/>
      <c r="X31" s="4"/>
      <c r="Y31" s="4"/>
      <c r="Z31" s="4"/>
    </row>
    <row r="32" spans="2:26" ht="22.5" customHeight="1" x14ac:dyDescent="0.3">
      <c r="B32" s="348"/>
      <c r="C32" s="336"/>
      <c r="D32" s="336"/>
      <c r="E32" s="329"/>
      <c r="F32" s="329"/>
      <c r="G32" s="330"/>
      <c r="H32" s="330"/>
      <c r="I32" s="338"/>
      <c r="J32" s="330"/>
      <c r="K32" s="345"/>
      <c r="L32" s="345"/>
      <c r="M32" s="345"/>
      <c r="N32" s="345"/>
      <c r="O32" s="345"/>
      <c r="P32" s="329"/>
      <c r="Q32" s="352"/>
      <c r="R32" s="346"/>
      <c r="S32" s="339"/>
      <c r="T32" s="339"/>
      <c r="U32" s="339"/>
      <c r="V32" s="339"/>
      <c r="W32" s="339"/>
      <c r="X32" s="339"/>
      <c r="Y32" s="339"/>
      <c r="Z32" s="339"/>
    </row>
    <row r="33" spans="2:26" ht="20.25" x14ac:dyDescent="0.3">
      <c r="B33" s="529">
        <v>33</v>
      </c>
      <c r="C33" s="529"/>
      <c r="D33" s="529"/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</row>
  </sheetData>
  <mergeCells count="47">
    <mergeCell ref="B1:Z1"/>
    <mergeCell ref="B2:H2"/>
    <mergeCell ref="I2:N2"/>
    <mergeCell ref="O2:T2"/>
    <mergeCell ref="U2:X2"/>
    <mergeCell ref="Y2:Z2"/>
    <mergeCell ref="B33:Z33"/>
    <mergeCell ref="H3:H4"/>
    <mergeCell ref="B3:B4"/>
    <mergeCell ref="C3:C4"/>
    <mergeCell ref="D3:D4"/>
    <mergeCell ref="E3:E4"/>
    <mergeCell ref="F3:G3"/>
    <mergeCell ref="P3:Z3"/>
    <mergeCell ref="K22:O22"/>
    <mergeCell ref="K23:O23"/>
    <mergeCell ref="K24:O24"/>
    <mergeCell ref="K25:O25"/>
    <mergeCell ref="I3:I4"/>
    <mergeCell ref="J3:J4"/>
    <mergeCell ref="K3:O4"/>
    <mergeCell ref="C5:C31"/>
    <mergeCell ref="B5:B31"/>
    <mergeCell ref="K11:O11"/>
    <mergeCell ref="K12:O12"/>
    <mergeCell ref="K13:O13"/>
    <mergeCell ref="K14:O14"/>
    <mergeCell ref="K9:O9"/>
    <mergeCell ref="K10:O10"/>
    <mergeCell ref="K8:O8"/>
    <mergeCell ref="K7:O7"/>
    <mergeCell ref="K5:O5"/>
    <mergeCell ref="K31:O31"/>
    <mergeCell ref="K27:O27"/>
    <mergeCell ref="K28:O28"/>
    <mergeCell ref="K29:O29"/>
    <mergeCell ref="K15:O15"/>
    <mergeCell ref="K16:O16"/>
    <mergeCell ref="K17:O17"/>
    <mergeCell ref="K18:O18"/>
    <mergeCell ref="D5:D31"/>
    <mergeCell ref="K30:O30"/>
    <mergeCell ref="K26:O26"/>
    <mergeCell ref="K19:O19"/>
    <mergeCell ref="K20:O20"/>
    <mergeCell ref="K21:O21"/>
    <mergeCell ref="K6:O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zoomScale="90" zoomScaleNormal="90" workbookViewId="0">
      <selection activeCell="AD11" sqref="AD1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875" style="7" customWidth="1"/>
    <col min="9" max="9" width="4.75" customWidth="1"/>
    <col min="10" max="13" width="3" customWidth="1"/>
    <col min="14" max="26" width="3.625" customWidth="1"/>
  </cols>
  <sheetData>
    <row r="1" spans="2:26" ht="38.25" x14ac:dyDescent="0.3">
      <c r="B1" s="496" t="s">
        <v>1483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38.25" customHeight="1" x14ac:dyDescent="0.3">
      <c r="B2" s="497" t="s">
        <v>2467</v>
      </c>
      <c r="C2" s="498"/>
      <c r="D2" s="498"/>
      <c r="E2" s="498"/>
      <c r="F2" s="498"/>
      <c r="G2" s="498"/>
      <c r="H2" s="498"/>
      <c r="I2" s="499" t="s">
        <v>1071</v>
      </c>
      <c r="J2" s="483"/>
      <c r="K2" s="483"/>
      <c r="L2" s="483"/>
      <c r="M2" s="483"/>
      <c r="N2" s="483"/>
      <c r="O2" s="499" t="s">
        <v>1072</v>
      </c>
      <c r="P2" s="483"/>
      <c r="Q2" s="483"/>
      <c r="R2" s="483"/>
      <c r="S2" s="483"/>
      <c r="T2" s="483"/>
      <c r="U2" s="483" t="s">
        <v>1073</v>
      </c>
      <c r="V2" s="483"/>
      <c r="W2" s="483"/>
      <c r="X2" s="483"/>
      <c r="Y2" s="499" t="s">
        <v>65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27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3.25" customHeight="1" x14ac:dyDescent="0.3">
      <c r="B5" s="530"/>
      <c r="C5" s="520" t="s">
        <v>1510</v>
      </c>
      <c r="D5" s="520" t="s">
        <v>1455</v>
      </c>
      <c r="E5" s="308">
        <v>1</v>
      </c>
      <c r="F5" s="273" t="s">
        <v>1002</v>
      </c>
      <c r="G5" s="103" t="s">
        <v>1003</v>
      </c>
      <c r="H5" s="103"/>
      <c r="I5" s="113">
        <f>3+(1)</f>
        <v>4</v>
      </c>
      <c r="J5" s="103"/>
      <c r="K5" s="491"/>
      <c r="L5" s="492"/>
      <c r="M5" s="492"/>
      <c r="N5" s="492"/>
      <c r="O5" s="492"/>
      <c r="P5" s="308">
        <v>1</v>
      </c>
      <c r="Q5" s="183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24" customHeight="1" x14ac:dyDescent="0.3">
      <c r="B6" s="531"/>
      <c r="C6" s="521"/>
      <c r="D6" s="521"/>
      <c r="E6" s="188">
        <v>2</v>
      </c>
      <c r="F6" s="188" t="s">
        <v>2294</v>
      </c>
      <c r="G6" s="89" t="s">
        <v>2295</v>
      </c>
      <c r="H6" s="89"/>
      <c r="I6" s="113">
        <f>6+(1)</f>
        <v>7</v>
      </c>
      <c r="J6" s="6"/>
      <c r="K6" s="492"/>
      <c r="L6" s="492"/>
      <c r="M6" s="492"/>
      <c r="N6" s="492"/>
      <c r="O6" s="492"/>
      <c r="P6" s="188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4" customHeight="1" x14ac:dyDescent="0.3">
      <c r="B7" s="531"/>
      <c r="C7" s="521"/>
      <c r="D7" s="521"/>
      <c r="E7" s="411">
        <v>3</v>
      </c>
      <c r="F7" s="188" t="s">
        <v>2296</v>
      </c>
      <c r="G7" s="89" t="s">
        <v>2297</v>
      </c>
      <c r="H7" s="89"/>
      <c r="I7" s="113">
        <f>6+(1)</f>
        <v>7</v>
      </c>
      <c r="J7" s="6"/>
      <c r="K7" s="489"/>
      <c r="L7" s="490"/>
      <c r="M7" s="490"/>
      <c r="N7" s="490"/>
      <c r="O7" s="491"/>
      <c r="P7" s="411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0.25" customHeight="1" x14ac:dyDescent="0.3">
      <c r="B8" s="531"/>
      <c r="C8" s="521"/>
      <c r="D8" s="521"/>
      <c r="E8" s="411">
        <v>4</v>
      </c>
      <c r="F8" s="384" t="s">
        <v>2282</v>
      </c>
      <c r="G8" s="89" t="s">
        <v>2283</v>
      </c>
      <c r="H8" s="89"/>
      <c r="I8" s="113">
        <f>6+(1)</f>
        <v>7</v>
      </c>
      <c r="J8" s="103"/>
      <c r="K8" s="491"/>
      <c r="L8" s="492"/>
      <c r="M8" s="492"/>
      <c r="N8" s="492"/>
      <c r="O8" s="492"/>
      <c r="P8" s="411">
        <v>4</v>
      </c>
      <c r="Q8" s="134"/>
      <c r="R8" s="106"/>
      <c r="S8" s="106"/>
      <c r="T8" s="106"/>
      <c r="U8" s="4"/>
      <c r="V8" s="4"/>
      <c r="W8" s="4"/>
      <c r="X8" s="4"/>
      <c r="Y8" s="4"/>
      <c r="Z8" s="4"/>
    </row>
    <row r="9" spans="2:26" ht="24" customHeight="1" x14ac:dyDescent="0.3">
      <c r="B9" s="531"/>
      <c r="C9" s="521"/>
      <c r="D9" s="521"/>
      <c r="E9" s="411">
        <v>5</v>
      </c>
      <c r="F9" s="188" t="s">
        <v>1050</v>
      </c>
      <c r="G9" s="89" t="s">
        <v>1051</v>
      </c>
      <c r="H9" s="89"/>
      <c r="I9" s="113">
        <f>7+(1)</f>
        <v>8</v>
      </c>
      <c r="J9" s="6"/>
      <c r="K9" s="489"/>
      <c r="L9" s="490"/>
      <c r="M9" s="490"/>
      <c r="N9" s="490"/>
      <c r="O9" s="491"/>
      <c r="P9" s="411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2.5" customHeight="1" x14ac:dyDescent="0.3">
      <c r="B10" s="531"/>
      <c r="C10" s="521"/>
      <c r="D10" s="521"/>
      <c r="E10" s="411">
        <v>6</v>
      </c>
      <c r="F10" s="8" t="s">
        <v>1052</v>
      </c>
      <c r="G10" s="85" t="s">
        <v>1053</v>
      </c>
      <c r="H10" s="85"/>
      <c r="I10" s="113">
        <f>7+(1)</f>
        <v>8</v>
      </c>
      <c r="J10" s="89"/>
      <c r="K10" s="489"/>
      <c r="L10" s="490"/>
      <c r="M10" s="490"/>
      <c r="N10" s="490"/>
      <c r="O10" s="491"/>
      <c r="P10" s="411">
        <v>6</v>
      </c>
      <c r="Q10" s="183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2:26" ht="22.5" customHeight="1" x14ac:dyDescent="0.3">
      <c r="B11" s="531"/>
      <c r="C11" s="521"/>
      <c r="D11" s="521"/>
      <c r="E11" s="411">
        <v>7</v>
      </c>
      <c r="F11" s="8" t="s">
        <v>626</v>
      </c>
      <c r="G11" s="85" t="s">
        <v>1054</v>
      </c>
      <c r="H11" s="85"/>
      <c r="I11" s="113">
        <f>7+(1)</f>
        <v>8</v>
      </c>
      <c r="J11" s="89"/>
      <c r="K11" s="491"/>
      <c r="L11" s="492"/>
      <c r="M11" s="492"/>
      <c r="N11" s="492"/>
      <c r="O11" s="492"/>
      <c r="P11" s="411">
        <v>7</v>
      </c>
      <c r="Q11" s="183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 ht="22.5" customHeight="1" x14ac:dyDescent="0.3">
      <c r="B12" s="531"/>
      <c r="C12" s="521"/>
      <c r="D12" s="521"/>
      <c r="E12" s="411">
        <v>8</v>
      </c>
      <c r="F12" s="35" t="s">
        <v>2234</v>
      </c>
      <c r="G12" s="35" t="s">
        <v>2235</v>
      </c>
      <c r="H12" s="35" t="s">
        <v>1742</v>
      </c>
      <c r="I12" s="90">
        <v>8</v>
      </c>
      <c r="J12" s="89"/>
      <c r="K12" s="491"/>
      <c r="L12" s="492"/>
      <c r="M12" s="492"/>
      <c r="N12" s="492"/>
      <c r="O12" s="492"/>
      <c r="P12" s="415">
        <v>8</v>
      </c>
      <c r="Q12" s="183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22.5" customHeight="1" x14ac:dyDescent="0.3">
      <c r="B13" s="531"/>
      <c r="C13" s="521"/>
      <c r="D13" s="521"/>
      <c r="E13" s="411">
        <v>9</v>
      </c>
      <c r="F13" s="8" t="s">
        <v>1055</v>
      </c>
      <c r="G13" s="85" t="s">
        <v>1056</v>
      </c>
      <c r="H13" s="85"/>
      <c r="I13" s="113">
        <f>8+(1)</f>
        <v>9</v>
      </c>
      <c r="J13" s="89"/>
      <c r="K13" s="491"/>
      <c r="L13" s="492"/>
      <c r="M13" s="492"/>
      <c r="N13" s="492"/>
      <c r="O13" s="492"/>
      <c r="P13" s="415">
        <v>9</v>
      </c>
      <c r="Q13" s="183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22.5" customHeight="1" x14ac:dyDescent="0.3">
      <c r="B14" s="531"/>
      <c r="C14" s="521"/>
      <c r="D14" s="521"/>
      <c r="E14" s="415">
        <v>10</v>
      </c>
      <c r="F14" s="8" t="s">
        <v>1057</v>
      </c>
      <c r="G14" s="85" t="s">
        <v>1058</v>
      </c>
      <c r="H14" s="85"/>
      <c r="I14" s="113">
        <f>8+(1)</f>
        <v>9</v>
      </c>
      <c r="J14" s="89"/>
      <c r="K14" s="491"/>
      <c r="L14" s="492"/>
      <c r="M14" s="492"/>
      <c r="N14" s="492"/>
      <c r="O14" s="492"/>
      <c r="P14" s="415">
        <v>10</v>
      </c>
      <c r="Q14" s="23"/>
      <c r="R14" s="4"/>
      <c r="S14" s="4"/>
      <c r="T14" s="4"/>
      <c r="U14" s="4"/>
      <c r="V14" s="4"/>
      <c r="W14" s="4"/>
      <c r="X14" s="4"/>
      <c r="Y14" s="4"/>
      <c r="Z14" s="4"/>
    </row>
    <row r="15" spans="2:26" ht="20.25" customHeight="1" x14ac:dyDescent="0.3">
      <c r="B15" s="531"/>
      <c r="C15" s="521"/>
      <c r="D15" s="521"/>
      <c r="E15" s="415">
        <v>11</v>
      </c>
      <c r="F15" s="8" t="s">
        <v>1059</v>
      </c>
      <c r="G15" s="85" t="s">
        <v>1060</v>
      </c>
      <c r="H15" s="85"/>
      <c r="I15" s="113">
        <f>8+(1)</f>
        <v>9</v>
      </c>
      <c r="J15" s="89"/>
      <c r="K15" s="491"/>
      <c r="L15" s="492"/>
      <c r="M15" s="492"/>
      <c r="N15" s="492"/>
      <c r="O15" s="492"/>
      <c r="P15" s="415">
        <v>11</v>
      </c>
      <c r="Q15" s="23"/>
      <c r="R15" s="4"/>
      <c r="S15" s="4"/>
      <c r="T15" s="4"/>
      <c r="U15" s="4"/>
      <c r="V15" s="4"/>
      <c r="W15" s="4"/>
      <c r="X15" s="4"/>
      <c r="Y15" s="4"/>
      <c r="Z15" s="4"/>
    </row>
    <row r="16" spans="2:26" ht="22.5" customHeight="1" x14ac:dyDescent="0.3">
      <c r="B16" s="531"/>
      <c r="C16" s="521"/>
      <c r="D16" s="521"/>
      <c r="E16" s="415">
        <v>12</v>
      </c>
      <c r="F16" s="8" t="s">
        <v>1061</v>
      </c>
      <c r="G16" s="85" t="s">
        <v>1062</v>
      </c>
      <c r="H16" s="85"/>
      <c r="I16" s="113">
        <f>9+(1)</f>
        <v>10</v>
      </c>
      <c r="J16" s="89"/>
      <c r="K16" s="491"/>
      <c r="L16" s="492"/>
      <c r="M16" s="492"/>
      <c r="N16" s="492"/>
      <c r="O16" s="492"/>
      <c r="P16" s="420">
        <v>12</v>
      </c>
      <c r="Q16" s="183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2:26" ht="22.5" customHeight="1" x14ac:dyDescent="0.3">
      <c r="B17" s="531"/>
      <c r="C17" s="521"/>
      <c r="D17" s="521"/>
      <c r="E17" s="420">
        <v>13</v>
      </c>
      <c r="F17" s="8" t="s">
        <v>1065</v>
      </c>
      <c r="G17" s="85" t="s">
        <v>1066</v>
      </c>
      <c r="H17" s="85"/>
      <c r="I17" s="113">
        <f>9+(1)</f>
        <v>10</v>
      </c>
      <c r="J17" s="89"/>
      <c r="K17" s="491"/>
      <c r="L17" s="492"/>
      <c r="M17" s="492"/>
      <c r="N17" s="492"/>
      <c r="O17" s="492"/>
      <c r="P17" s="420">
        <v>13</v>
      </c>
      <c r="Q17" s="183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21" customHeight="1" x14ac:dyDescent="0.3">
      <c r="B18" s="531"/>
      <c r="C18" s="521"/>
      <c r="D18" s="521"/>
      <c r="E18" s="420">
        <v>14</v>
      </c>
      <c r="F18" s="8" t="s">
        <v>2298</v>
      </c>
      <c r="G18" s="85" t="s">
        <v>1098</v>
      </c>
      <c r="H18" s="127"/>
      <c r="I18" s="113">
        <f>9+(1)</f>
        <v>10</v>
      </c>
      <c r="J18" s="89"/>
      <c r="K18" s="491"/>
      <c r="L18" s="492"/>
      <c r="M18" s="492"/>
      <c r="N18" s="492"/>
      <c r="O18" s="492"/>
      <c r="P18" s="420">
        <v>14</v>
      </c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2:26" ht="22.5" customHeight="1" x14ac:dyDescent="0.3">
      <c r="B19" s="554"/>
      <c r="C19" s="522"/>
      <c r="D19" s="522"/>
      <c r="E19" s="420">
        <v>15</v>
      </c>
      <c r="F19" s="8" t="s">
        <v>969</v>
      </c>
      <c r="G19" s="85" t="s">
        <v>1068</v>
      </c>
      <c r="H19" s="85"/>
      <c r="I19" s="113">
        <f>11+(1)</f>
        <v>12</v>
      </c>
      <c r="J19" s="89"/>
      <c r="K19" s="491"/>
      <c r="L19" s="492"/>
      <c r="M19" s="492"/>
      <c r="N19" s="492"/>
      <c r="O19" s="492"/>
      <c r="P19" s="420">
        <v>15</v>
      </c>
      <c r="Q19" s="183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2:26" ht="23.25" customHeight="1" x14ac:dyDescent="0.3">
      <c r="B20" s="555"/>
      <c r="C20" s="512" t="s">
        <v>2594</v>
      </c>
      <c r="D20" s="520" t="s">
        <v>1076</v>
      </c>
      <c r="E20" s="420">
        <v>16</v>
      </c>
      <c r="F20" s="282" t="s">
        <v>1097</v>
      </c>
      <c r="G20" s="85" t="s">
        <v>1096</v>
      </c>
      <c r="H20" s="127"/>
      <c r="I20" s="113">
        <f>3+(1)</f>
        <v>4</v>
      </c>
      <c r="J20" s="89"/>
      <c r="K20" s="491"/>
      <c r="L20" s="492"/>
      <c r="M20" s="492"/>
      <c r="N20" s="492"/>
      <c r="O20" s="492"/>
      <c r="P20" s="420">
        <v>16</v>
      </c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2:26" ht="22.5" customHeight="1" x14ac:dyDescent="0.3">
      <c r="B21" s="556"/>
      <c r="C21" s="513"/>
      <c r="D21" s="521"/>
      <c r="E21" s="420">
        <v>17</v>
      </c>
      <c r="F21" s="95" t="s">
        <v>2073</v>
      </c>
      <c r="G21" s="85" t="s">
        <v>2074</v>
      </c>
      <c r="H21" s="127"/>
      <c r="I21" s="1">
        <f>6+(1)</f>
        <v>7</v>
      </c>
      <c r="J21" s="89"/>
      <c r="K21" s="518"/>
      <c r="L21" s="519"/>
      <c r="M21" s="519"/>
      <c r="N21" s="519"/>
      <c r="O21" s="519"/>
      <c r="P21" s="420">
        <v>17</v>
      </c>
      <c r="Q21" s="416"/>
      <c r="R21" s="416"/>
      <c r="S21" s="416"/>
      <c r="T21" s="180"/>
      <c r="U21" s="180"/>
      <c r="V21" s="180"/>
      <c r="W21" s="180"/>
      <c r="X21" s="180"/>
      <c r="Y21" s="180"/>
      <c r="Z21" s="180"/>
    </row>
    <row r="22" spans="2:26" ht="21" customHeight="1" x14ac:dyDescent="0.3">
      <c r="B22" s="556"/>
      <c r="C22" s="513"/>
      <c r="D22" s="521"/>
      <c r="E22" s="420">
        <v>18</v>
      </c>
      <c r="F22" s="35" t="s">
        <v>1409</v>
      </c>
      <c r="G22" s="103"/>
      <c r="H22" s="104"/>
      <c r="I22" s="113">
        <f>7+(1)</f>
        <v>8</v>
      </c>
      <c r="J22" s="89"/>
      <c r="K22" s="491"/>
      <c r="L22" s="492"/>
      <c r="M22" s="492"/>
      <c r="N22" s="492"/>
      <c r="O22" s="492"/>
      <c r="P22" s="420">
        <v>18</v>
      </c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2:26" ht="21" customHeight="1" x14ac:dyDescent="0.3">
      <c r="B23" s="556"/>
      <c r="C23" s="513"/>
      <c r="D23" s="521"/>
      <c r="E23" s="420">
        <v>19</v>
      </c>
      <c r="F23" s="35" t="s">
        <v>1410</v>
      </c>
      <c r="G23" s="103"/>
      <c r="H23" s="104"/>
      <c r="I23" s="113">
        <f>8+(1)</f>
        <v>9</v>
      </c>
      <c r="J23" s="103"/>
      <c r="K23" s="491"/>
      <c r="L23" s="492"/>
      <c r="M23" s="492"/>
      <c r="N23" s="492"/>
      <c r="O23" s="492"/>
      <c r="P23" s="420">
        <v>19</v>
      </c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2:26" ht="21" customHeight="1" x14ac:dyDescent="0.3">
      <c r="B24" s="556"/>
      <c r="C24" s="513"/>
      <c r="D24" s="521"/>
      <c r="E24" s="420">
        <v>20</v>
      </c>
      <c r="F24" s="41" t="s">
        <v>1120</v>
      </c>
      <c r="G24" s="108"/>
      <c r="H24" s="109"/>
      <c r="I24" s="113">
        <f>8+(1)</f>
        <v>9</v>
      </c>
      <c r="J24" s="103"/>
      <c r="K24" s="491"/>
      <c r="L24" s="492"/>
      <c r="M24" s="492"/>
      <c r="N24" s="492"/>
      <c r="O24" s="492"/>
      <c r="P24" s="420">
        <v>20</v>
      </c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2:26" ht="21" customHeight="1" x14ac:dyDescent="0.3">
      <c r="B25" s="556"/>
      <c r="C25" s="513"/>
      <c r="D25" s="521"/>
      <c r="E25" s="420">
        <v>21</v>
      </c>
      <c r="F25" s="41" t="s">
        <v>1099</v>
      </c>
      <c r="G25" s="108" t="s">
        <v>1100</v>
      </c>
      <c r="H25" s="109"/>
      <c r="I25" s="113">
        <f>9+(1)</f>
        <v>10</v>
      </c>
      <c r="J25" s="89"/>
      <c r="K25" s="491"/>
      <c r="L25" s="492"/>
      <c r="M25" s="492"/>
      <c r="N25" s="492"/>
      <c r="O25" s="492"/>
      <c r="P25" s="420">
        <v>21</v>
      </c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2:26" ht="21" customHeight="1" x14ac:dyDescent="0.3">
      <c r="B26" s="557"/>
      <c r="C26" s="514"/>
      <c r="D26" s="522"/>
      <c r="E26" s="420">
        <v>22</v>
      </c>
      <c r="F26" s="41" t="s">
        <v>1101</v>
      </c>
      <c r="G26" s="108" t="s">
        <v>1102</v>
      </c>
      <c r="H26" s="109"/>
      <c r="I26" s="113">
        <f>11+(1)</f>
        <v>12</v>
      </c>
      <c r="J26" s="89"/>
      <c r="K26" s="491"/>
      <c r="L26" s="492"/>
      <c r="M26" s="492"/>
      <c r="N26" s="492"/>
      <c r="O26" s="492"/>
      <c r="P26" s="420">
        <v>22</v>
      </c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2:26" ht="23.25" customHeight="1" x14ac:dyDescent="0.3">
      <c r="B27" s="555"/>
      <c r="C27" s="512" t="s">
        <v>1509</v>
      </c>
      <c r="D27" s="520" t="s">
        <v>1075</v>
      </c>
      <c r="E27" s="420">
        <v>23</v>
      </c>
      <c r="F27" s="273" t="s">
        <v>1960</v>
      </c>
      <c r="G27" s="35" t="s">
        <v>1961</v>
      </c>
      <c r="H27" s="35" t="s">
        <v>1874</v>
      </c>
      <c r="I27" s="90" t="s">
        <v>1618</v>
      </c>
      <c r="J27" s="6"/>
      <c r="K27" s="492"/>
      <c r="L27" s="492"/>
      <c r="M27" s="492"/>
      <c r="N27" s="492"/>
      <c r="O27" s="492"/>
      <c r="P27" s="420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23.25" customHeight="1" x14ac:dyDescent="0.3">
      <c r="B28" s="556"/>
      <c r="C28" s="513"/>
      <c r="D28" s="521"/>
      <c r="E28" s="420">
        <v>24</v>
      </c>
      <c r="F28" s="273" t="s">
        <v>1962</v>
      </c>
      <c r="G28" s="35" t="s">
        <v>1963</v>
      </c>
      <c r="H28" s="35" t="s">
        <v>1643</v>
      </c>
      <c r="I28" s="90">
        <v>1</v>
      </c>
      <c r="J28" s="6"/>
      <c r="K28" s="489"/>
      <c r="L28" s="490"/>
      <c r="M28" s="490"/>
      <c r="N28" s="490"/>
      <c r="O28" s="491"/>
      <c r="P28" s="420">
        <v>24</v>
      </c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2:26" ht="23.25" customHeight="1" x14ac:dyDescent="0.3">
      <c r="B29" s="556"/>
      <c r="C29" s="513"/>
      <c r="D29" s="521"/>
      <c r="E29" s="420">
        <v>25</v>
      </c>
      <c r="F29" s="280" t="s">
        <v>1077</v>
      </c>
      <c r="G29" s="108" t="s">
        <v>1078</v>
      </c>
      <c r="H29" s="109"/>
      <c r="I29" s="113">
        <f>1+(1)</f>
        <v>2</v>
      </c>
      <c r="J29" s="89"/>
      <c r="K29" s="491"/>
      <c r="L29" s="492"/>
      <c r="M29" s="492"/>
      <c r="N29" s="492"/>
      <c r="O29" s="492"/>
      <c r="P29" s="420">
        <v>25</v>
      </c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2:26" ht="23.25" customHeight="1" x14ac:dyDescent="0.3">
      <c r="B30" s="556"/>
      <c r="C30" s="513"/>
      <c r="D30" s="521"/>
      <c r="E30" s="420">
        <v>26</v>
      </c>
      <c r="F30" s="279" t="s">
        <v>1079</v>
      </c>
      <c r="G30" s="121" t="s">
        <v>1080</v>
      </c>
      <c r="H30" s="91"/>
      <c r="I30" s="113">
        <f>3+(1)</f>
        <v>4</v>
      </c>
      <c r="J30" s="89"/>
      <c r="K30" s="491"/>
      <c r="L30" s="492"/>
      <c r="M30" s="492"/>
      <c r="N30" s="492"/>
      <c r="O30" s="492"/>
      <c r="P30" s="420">
        <v>26</v>
      </c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2:26" ht="23.25" customHeight="1" x14ac:dyDescent="0.3">
      <c r="B31" s="556"/>
      <c r="C31" s="513"/>
      <c r="D31" s="521"/>
      <c r="E31" s="420">
        <v>27</v>
      </c>
      <c r="F31" s="273" t="s">
        <v>1081</v>
      </c>
      <c r="G31" s="89" t="s">
        <v>1082</v>
      </c>
      <c r="H31" s="98"/>
      <c r="I31" s="113">
        <f>3+(1)</f>
        <v>4</v>
      </c>
      <c r="J31" s="89"/>
      <c r="K31" s="491"/>
      <c r="L31" s="492"/>
      <c r="M31" s="492"/>
      <c r="N31" s="492"/>
      <c r="O31" s="492"/>
      <c r="P31" s="420">
        <v>27</v>
      </c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2:26" ht="23.25" customHeight="1" x14ac:dyDescent="0.3">
      <c r="B32" s="556"/>
      <c r="C32" s="513"/>
      <c r="D32" s="521"/>
      <c r="E32" s="420">
        <v>28</v>
      </c>
      <c r="F32" s="273" t="s">
        <v>1664</v>
      </c>
      <c r="G32" s="89" t="s">
        <v>1083</v>
      </c>
      <c r="H32" s="98"/>
      <c r="I32" s="113">
        <f>4+(1)</f>
        <v>5</v>
      </c>
      <c r="J32" s="89"/>
      <c r="K32" s="491"/>
      <c r="L32" s="492"/>
      <c r="M32" s="492"/>
      <c r="N32" s="492"/>
      <c r="O32" s="492"/>
      <c r="P32" s="420">
        <v>28</v>
      </c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2:26" ht="23.25" customHeight="1" x14ac:dyDescent="0.3">
      <c r="B33" s="556"/>
      <c r="C33" s="513"/>
      <c r="D33" s="521"/>
      <c r="E33" s="420">
        <v>29</v>
      </c>
      <c r="F33" s="273" t="s">
        <v>1084</v>
      </c>
      <c r="G33" s="89" t="s">
        <v>1085</v>
      </c>
      <c r="H33" s="98"/>
      <c r="I33" s="113">
        <f>5+(1)</f>
        <v>6</v>
      </c>
      <c r="J33" s="89"/>
      <c r="K33" s="491"/>
      <c r="L33" s="492"/>
      <c r="M33" s="492"/>
      <c r="N33" s="492"/>
      <c r="O33" s="492"/>
      <c r="P33" s="420">
        <v>29</v>
      </c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2:26" ht="22.5" customHeight="1" x14ac:dyDescent="0.3">
      <c r="B34" s="556"/>
      <c r="C34" s="513"/>
      <c r="D34" s="521"/>
      <c r="E34" s="420">
        <v>30</v>
      </c>
      <c r="F34" s="188" t="s">
        <v>1088</v>
      </c>
      <c r="G34" s="89" t="s">
        <v>1089</v>
      </c>
      <c r="H34" s="98"/>
      <c r="I34" s="113">
        <f>8+(1)</f>
        <v>9</v>
      </c>
      <c r="J34" s="89"/>
      <c r="K34" s="492"/>
      <c r="L34" s="492"/>
      <c r="M34" s="492"/>
      <c r="N34" s="492"/>
      <c r="O34" s="492"/>
      <c r="P34" s="420">
        <v>30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22.5" customHeight="1" x14ac:dyDescent="0.3">
      <c r="B35" s="556"/>
      <c r="C35" s="513"/>
      <c r="D35" s="521"/>
      <c r="E35" s="420">
        <v>31</v>
      </c>
      <c r="F35" s="188" t="s">
        <v>252</v>
      </c>
      <c r="G35" s="89" t="s">
        <v>1032</v>
      </c>
      <c r="H35" s="98"/>
      <c r="I35" s="113">
        <f>10+(1)</f>
        <v>11</v>
      </c>
      <c r="J35" s="89"/>
      <c r="K35" s="489"/>
      <c r="L35" s="490"/>
      <c r="M35" s="490"/>
      <c r="N35" s="490"/>
      <c r="O35" s="491"/>
      <c r="P35" s="420">
        <v>31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ht="21" customHeight="1" x14ac:dyDescent="0.3">
      <c r="B36" s="557"/>
      <c r="C36" s="514"/>
      <c r="D36" s="522"/>
      <c r="E36" s="420">
        <v>32</v>
      </c>
      <c r="F36" s="8" t="s">
        <v>1094</v>
      </c>
      <c r="G36" s="85" t="s">
        <v>1095</v>
      </c>
      <c r="H36" s="127"/>
      <c r="I36" s="113">
        <f>11+(1)</f>
        <v>12</v>
      </c>
      <c r="J36" s="89"/>
      <c r="K36" s="491"/>
      <c r="L36" s="492"/>
      <c r="M36" s="492"/>
      <c r="N36" s="492"/>
      <c r="O36" s="492"/>
      <c r="P36" s="420">
        <v>32</v>
      </c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2:26" ht="21" customHeight="1" x14ac:dyDescent="0.3">
      <c r="B37" s="511"/>
      <c r="C37" s="524" t="s">
        <v>1437</v>
      </c>
      <c r="D37" s="526" t="s">
        <v>2299</v>
      </c>
      <c r="E37" s="420">
        <v>33</v>
      </c>
      <c r="F37" s="56" t="s">
        <v>138</v>
      </c>
      <c r="G37" s="114" t="s">
        <v>1074</v>
      </c>
      <c r="H37" s="237"/>
      <c r="I37" s="113">
        <f>7+(1)</f>
        <v>8</v>
      </c>
      <c r="J37" s="89"/>
      <c r="K37" s="491"/>
      <c r="L37" s="492"/>
      <c r="M37" s="492"/>
      <c r="N37" s="492"/>
      <c r="O37" s="492"/>
      <c r="P37" s="420">
        <v>33</v>
      </c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2:26" ht="21" customHeight="1" x14ac:dyDescent="0.3">
      <c r="B38" s="511"/>
      <c r="C38" s="524"/>
      <c r="D38" s="526"/>
      <c r="E38" s="420">
        <v>34</v>
      </c>
      <c r="F38" s="124" t="s">
        <v>2300</v>
      </c>
      <c r="G38" s="125" t="s">
        <v>2301</v>
      </c>
      <c r="H38" s="126"/>
      <c r="I38" s="113">
        <f>10+(1)</f>
        <v>11</v>
      </c>
      <c r="J38" s="103"/>
      <c r="K38" s="491"/>
      <c r="L38" s="492"/>
      <c r="M38" s="492"/>
      <c r="N38" s="492"/>
      <c r="O38" s="492"/>
      <c r="P38" s="420">
        <v>34</v>
      </c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2:26" ht="18.75" customHeight="1" x14ac:dyDescent="0.3">
      <c r="B39" s="587" t="s">
        <v>2515</v>
      </c>
      <c r="C39" s="588"/>
      <c r="D39" s="401" t="s">
        <v>1613</v>
      </c>
      <c r="E39" s="420">
        <v>35</v>
      </c>
      <c r="F39" s="92" t="s">
        <v>1461</v>
      </c>
      <c r="G39" s="92" t="s">
        <v>1462</v>
      </c>
      <c r="H39" s="92"/>
      <c r="I39" s="90">
        <v>9</v>
      </c>
      <c r="J39" s="93"/>
      <c r="K39" s="492"/>
      <c r="L39" s="492"/>
      <c r="M39" s="492"/>
      <c r="N39" s="492"/>
      <c r="O39" s="492"/>
      <c r="P39" s="420">
        <v>35</v>
      </c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2:26" ht="20.25" x14ac:dyDescent="0.3">
      <c r="B40" s="529">
        <v>35</v>
      </c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29"/>
    </row>
  </sheetData>
  <mergeCells count="65">
    <mergeCell ref="K21:O21"/>
    <mergeCell ref="B39:C39"/>
    <mergeCell ref="K39:O39"/>
    <mergeCell ref="K19:O19"/>
    <mergeCell ref="K13:O13"/>
    <mergeCell ref="D37:D38"/>
    <mergeCell ref="C37:C38"/>
    <mergeCell ref="K30:O30"/>
    <mergeCell ref="K31:O31"/>
    <mergeCell ref="K35:O35"/>
    <mergeCell ref="K36:O36"/>
    <mergeCell ref="K34:O34"/>
    <mergeCell ref="B37:B38"/>
    <mergeCell ref="K37:O37"/>
    <mergeCell ref="K38:O38"/>
    <mergeCell ref="K33:O33"/>
    <mergeCell ref="K18:O18"/>
    <mergeCell ref="K8:O8"/>
    <mergeCell ref="K9:O9"/>
    <mergeCell ref="K10:O10"/>
    <mergeCell ref="K11:O11"/>
    <mergeCell ref="P3:Z3"/>
    <mergeCell ref="I3:I4"/>
    <mergeCell ref="J3:J4"/>
    <mergeCell ref="K3:O4"/>
    <mergeCell ref="K6:O6"/>
    <mergeCell ref="K5:O5"/>
    <mergeCell ref="B1:Z1"/>
    <mergeCell ref="B2:H2"/>
    <mergeCell ref="I2:N2"/>
    <mergeCell ref="O2:T2"/>
    <mergeCell ref="U2:X2"/>
    <mergeCell ref="Y2:Z2"/>
    <mergeCell ref="B27:B36"/>
    <mergeCell ref="K27:O27"/>
    <mergeCell ref="K28:O28"/>
    <mergeCell ref="B40:Z40"/>
    <mergeCell ref="D3:D4"/>
    <mergeCell ref="E3:E4"/>
    <mergeCell ref="F3:G3"/>
    <mergeCell ref="H3:H4"/>
    <mergeCell ref="B3:B4"/>
    <mergeCell ref="C3:C4"/>
    <mergeCell ref="K14:O14"/>
    <mergeCell ref="K15:O15"/>
    <mergeCell ref="K16:O16"/>
    <mergeCell ref="K17:O17"/>
    <mergeCell ref="K7:O7"/>
    <mergeCell ref="K29:O29"/>
    <mergeCell ref="D5:D19"/>
    <mergeCell ref="C5:C19"/>
    <mergeCell ref="B5:B19"/>
    <mergeCell ref="K32:O32"/>
    <mergeCell ref="D20:D26"/>
    <mergeCell ref="C20:C26"/>
    <mergeCell ref="B20:B26"/>
    <mergeCell ref="K12:O12"/>
    <mergeCell ref="K26:O26"/>
    <mergeCell ref="K22:O22"/>
    <mergeCell ref="K23:O23"/>
    <mergeCell ref="K24:O24"/>
    <mergeCell ref="K25:O25"/>
    <mergeCell ref="K20:O20"/>
    <mergeCell ref="D27:D36"/>
    <mergeCell ref="C27:C3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2" zoomScale="90" zoomScaleNormal="90" workbookViewId="0">
      <selection activeCell="AE34" sqref="AE3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875" style="7" customWidth="1"/>
    <col min="9" max="9" width="5.125" customWidth="1"/>
    <col min="10" max="10" width="3.375" customWidth="1"/>
    <col min="11" max="13" width="3" customWidth="1"/>
    <col min="14" max="26" width="3.625" customWidth="1"/>
  </cols>
  <sheetData>
    <row r="1" spans="1:26" ht="38.25" x14ac:dyDescent="0.3">
      <c r="B1" s="496" t="s">
        <v>1484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1:26" ht="52.5" customHeight="1" x14ac:dyDescent="0.3">
      <c r="B2" s="502" t="s">
        <v>2505</v>
      </c>
      <c r="C2" s="503"/>
      <c r="D2" s="503"/>
      <c r="E2" s="503"/>
      <c r="F2" s="503"/>
      <c r="G2" s="503"/>
      <c r="H2" s="503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1131</v>
      </c>
      <c r="Z2" s="483"/>
    </row>
    <row r="3" spans="1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1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1:26" ht="18.75" customHeight="1" x14ac:dyDescent="0.3">
      <c r="A5" t="s">
        <v>1456</v>
      </c>
      <c r="B5" s="515"/>
      <c r="C5" s="589" t="s">
        <v>1504</v>
      </c>
      <c r="D5" s="512" t="s">
        <v>300</v>
      </c>
      <c r="E5" s="308">
        <v>1</v>
      </c>
      <c r="F5" s="276" t="s">
        <v>329</v>
      </c>
      <c r="G5" s="89" t="s">
        <v>338</v>
      </c>
      <c r="H5" s="89"/>
      <c r="I5" s="113">
        <f>2+(1)</f>
        <v>3</v>
      </c>
      <c r="J5" s="89"/>
      <c r="K5" s="519"/>
      <c r="L5" s="519"/>
      <c r="M5" s="519"/>
      <c r="N5" s="519"/>
      <c r="O5" s="519"/>
      <c r="P5" s="89">
        <v>1</v>
      </c>
      <c r="Q5" s="292"/>
      <c r="R5" s="292"/>
      <c r="S5" s="292"/>
      <c r="T5" s="292"/>
      <c r="U5" s="292"/>
      <c r="V5" s="180"/>
      <c r="W5" s="180"/>
      <c r="X5" s="180"/>
      <c r="Y5" s="180"/>
      <c r="Z5" s="180"/>
    </row>
    <row r="6" spans="1:26" ht="18.75" customHeight="1" x14ac:dyDescent="0.3">
      <c r="A6" t="s">
        <v>2241</v>
      </c>
      <c r="B6" s="516"/>
      <c r="C6" s="590"/>
      <c r="D6" s="513"/>
      <c r="E6" s="89">
        <v>2</v>
      </c>
      <c r="F6" s="95" t="s">
        <v>339</v>
      </c>
      <c r="G6" s="85" t="s">
        <v>340</v>
      </c>
      <c r="H6" s="85"/>
      <c r="I6" s="113">
        <f>7+(1)</f>
        <v>8</v>
      </c>
      <c r="J6" s="89"/>
      <c r="K6" s="518"/>
      <c r="L6" s="519"/>
      <c r="M6" s="519"/>
      <c r="N6" s="519"/>
      <c r="O6" s="519"/>
      <c r="P6" s="89">
        <v>2</v>
      </c>
      <c r="Q6" s="173"/>
      <c r="R6" s="173"/>
      <c r="S6" s="173"/>
      <c r="T6" s="173"/>
      <c r="U6" s="173"/>
      <c r="V6" s="180"/>
      <c r="W6" s="180"/>
      <c r="X6" s="180"/>
      <c r="Y6" s="180"/>
      <c r="Z6" s="180"/>
    </row>
    <row r="7" spans="1:26" ht="18.75" customHeight="1" x14ac:dyDescent="0.3">
      <c r="B7" s="516"/>
      <c r="C7" s="590"/>
      <c r="D7" s="513"/>
      <c r="E7" s="316">
        <v>3</v>
      </c>
      <c r="F7" s="95" t="s">
        <v>341</v>
      </c>
      <c r="G7" s="85" t="s">
        <v>342</v>
      </c>
      <c r="H7" s="85"/>
      <c r="I7" s="113">
        <f>10+(1)</f>
        <v>11</v>
      </c>
      <c r="J7" s="89"/>
      <c r="K7" s="518"/>
      <c r="L7" s="519"/>
      <c r="M7" s="519"/>
      <c r="N7" s="519"/>
      <c r="O7" s="519"/>
      <c r="P7" s="89">
        <v>3</v>
      </c>
      <c r="Q7" s="173"/>
      <c r="R7" s="173"/>
      <c r="S7" s="173"/>
      <c r="T7" s="173"/>
      <c r="U7" s="173"/>
      <c r="V7" s="180"/>
      <c r="W7" s="180"/>
      <c r="X7" s="180"/>
      <c r="Y7" s="180"/>
      <c r="Z7" s="180"/>
    </row>
    <row r="8" spans="1:26" ht="18.75" customHeight="1" x14ac:dyDescent="0.3">
      <c r="B8" s="517"/>
      <c r="C8" s="591"/>
      <c r="D8" s="514"/>
      <c r="E8" s="89">
        <v>4</v>
      </c>
      <c r="F8" s="95" t="s">
        <v>505</v>
      </c>
      <c r="G8" s="85" t="s">
        <v>506</v>
      </c>
      <c r="H8" s="85"/>
      <c r="I8" s="113">
        <f>10+(1)</f>
        <v>11</v>
      </c>
      <c r="J8" s="89"/>
      <c r="K8" s="518"/>
      <c r="L8" s="519"/>
      <c r="M8" s="519"/>
      <c r="N8" s="519"/>
      <c r="O8" s="519"/>
      <c r="P8" s="89">
        <v>4</v>
      </c>
      <c r="Q8" s="173"/>
      <c r="R8" s="173"/>
      <c r="S8" s="173"/>
      <c r="T8" s="173"/>
      <c r="U8" s="173"/>
      <c r="V8" s="180"/>
      <c r="W8" s="180"/>
      <c r="X8" s="180"/>
      <c r="Y8" s="180"/>
      <c r="Z8" s="180"/>
    </row>
    <row r="9" spans="1:26" ht="18.75" customHeight="1" x14ac:dyDescent="0.3">
      <c r="B9" s="515"/>
      <c r="C9" s="520" t="s">
        <v>2229</v>
      </c>
      <c r="D9" s="520" t="s">
        <v>2230</v>
      </c>
      <c r="E9" s="316">
        <v>5</v>
      </c>
      <c r="F9" s="280" t="s">
        <v>1108</v>
      </c>
      <c r="G9" s="8" t="s">
        <v>1108</v>
      </c>
      <c r="H9" s="95"/>
      <c r="I9" s="113">
        <f>2+(1)</f>
        <v>3</v>
      </c>
      <c r="J9" s="89"/>
      <c r="K9" s="491"/>
      <c r="L9" s="492"/>
      <c r="M9" s="492"/>
      <c r="N9" s="492"/>
      <c r="O9" s="492"/>
      <c r="P9" s="89">
        <v>5</v>
      </c>
      <c r="Q9" s="183"/>
      <c r="R9" s="180"/>
      <c r="S9" s="180"/>
      <c r="T9" s="180"/>
      <c r="U9" s="180"/>
      <c r="V9" s="180"/>
      <c r="W9" s="180"/>
      <c r="X9" s="180"/>
      <c r="Y9" s="180"/>
      <c r="Z9" s="180"/>
    </row>
    <row r="10" spans="1:26" ht="18.75" customHeight="1" x14ac:dyDescent="0.3">
      <c r="B10" s="516"/>
      <c r="C10" s="521"/>
      <c r="D10" s="521"/>
      <c r="E10" s="89">
        <v>6</v>
      </c>
      <c r="F10" s="280" t="s">
        <v>1109</v>
      </c>
      <c r="G10" s="8" t="s">
        <v>1109</v>
      </c>
      <c r="H10" s="85"/>
      <c r="I10" s="113">
        <f>2+(1)</f>
        <v>3</v>
      </c>
      <c r="J10" s="89"/>
      <c r="K10" s="491"/>
      <c r="L10" s="492"/>
      <c r="M10" s="492"/>
      <c r="N10" s="492"/>
      <c r="O10" s="492"/>
      <c r="P10" s="89">
        <v>6</v>
      </c>
      <c r="Q10" s="183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ht="18.75" customHeight="1" x14ac:dyDescent="0.3">
      <c r="B11" s="516"/>
      <c r="C11" s="521"/>
      <c r="D11" s="521"/>
      <c r="E11" s="316">
        <v>7</v>
      </c>
      <c r="F11" s="273" t="s">
        <v>1819</v>
      </c>
      <c r="G11" s="35" t="s">
        <v>1820</v>
      </c>
      <c r="H11" s="35" t="s">
        <v>1773</v>
      </c>
      <c r="I11" s="113">
        <f>2+(1)</f>
        <v>3</v>
      </c>
      <c r="J11" s="52"/>
      <c r="K11" s="491"/>
      <c r="L11" s="492"/>
      <c r="M11" s="492"/>
      <c r="N11" s="492"/>
      <c r="O11" s="492"/>
      <c r="P11" s="89">
        <v>7</v>
      </c>
      <c r="Q11" s="23"/>
      <c r="R11" s="4"/>
      <c r="S11" s="4"/>
      <c r="T11" s="4"/>
      <c r="U11" s="4"/>
      <c r="V11" s="4"/>
      <c r="W11" s="4"/>
      <c r="X11" s="4"/>
      <c r="Y11" s="4"/>
      <c r="Z11" s="4"/>
    </row>
    <row r="12" spans="1:26" ht="18.75" customHeight="1" x14ac:dyDescent="0.3">
      <c r="B12" s="516"/>
      <c r="C12" s="521"/>
      <c r="D12" s="521"/>
      <c r="E12" s="89">
        <v>8</v>
      </c>
      <c r="F12" s="278" t="s">
        <v>1113</v>
      </c>
      <c r="G12" s="198" t="s">
        <v>1114</v>
      </c>
      <c r="H12" s="114"/>
      <c r="I12" s="113">
        <f>4+(1)</f>
        <v>5</v>
      </c>
      <c r="J12" s="89"/>
      <c r="K12" s="491"/>
      <c r="L12" s="492"/>
      <c r="M12" s="492"/>
      <c r="N12" s="492"/>
      <c r="O12" s="492"/>
      <c r="P12" s="89">
        <v>8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.75" customHeight="1" x14ac:dyDescent="0.3">
      <c r="B13" s="516"/>
      <c r="C13" s="521"/>
      <c r="D13" s="521"/>
      <c r="E13" s="316">
        <v>9</v>
      </c>
      <c r="F13" s="41" t="s">
        <v>2231</v>
      </c>
      <c r="G13" s="46"/>
      <c r="H13" s="108"/>
      <c r="I13" s="113">
        <f>6+(1)</f>
        <v>7</v>
      </c>
      <c r="J13" s="52"/>
      <c r="K13" s="492"/>
      <c r="L13" s="492"/>
      <c r="M13" s="492"/>
      <c r="N13" s="492"/>
      <c r="O13" s="492"/>
      <c r="P13" s="89">
        <v>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.75" customHeight="1" x14ac:dyDescent="0.3">
      <c r="B14" s="516"/>
      <c r="C14" s="521"/>
      <c r="D14" s="521"/>
      <c r="E14" s="89">
        <v>10</v>
      </c>
      <c r="F14" s="8" t="s">
        <v>2232</v>
      </c>
      <c r="G14" s="31" t="s">
        <v>2233</v>
      </c>
      <c r="H14" s="85"/>
      <c r="I14" s="113">
        <f>6+(1)</f>
        <v>7</v>
      </c>
      <c r="J14" s="6"/>
      <c r="K14" s="492"/>
      <c r="L14" s="492"/>
      <c r="M14" s="492"/>
      <c r="N14" s="492"/>
      <c r="O14" s="492"/>
      <c r="P14" s="89">
        <v>10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.75" customHeight="1" x14ac:dyDescent="0.3">
      <c r="B15" s="516"/>
      <c r="C15" s="521"/>
      <c r="D15" s="521"/>
      <c r="E15" s="316">
        <v>11</v>
      </c>
      <c r="F15" s="8" t="s">
        <v>1115</v>
      </c>
      <c r="G15" s="31" t="s">
        <v>1116</v>
      </c>
      <c r="H15" s="85"/>
      <c r="I15" s="113">
        <f>7+(1)</f>
        <v>8</v>
      </c>
      <c r="J15" s="197"/>
      <c r="K15" s="492"/>
      <c r="L15" s="492"/>
      <c r="M15" s="492"/>
      <c r="N15" s="492"/>
      <c r="O15" s="492"/>
      <c r="P15" s="89">
        <v>11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.75" customHeight="1" x14ac:dyDescent="0.3">
      <c r="B16" s="516"/>
      <c r="C16" s="521"/>
      <c r="D16" s="521"/>
      <c r="E16" s="89">
        <v>12</v>
      </c>
      <c r="F16" s="8" t="s">
        <v>269</v>
      </c>
      <c r="G16" s="31" t="s">
        <v>1117</v>
      </c>
      <c r="H16" s="85"/>
      <c r="I16" s="113">
        <f>7+(1)</f>
        <v>8</v>
      </c>
      <c r="J16" s="89"/>
      <c r="K16" s="491"/>
      <c r="L16" s="492"/>
      <c r="M16" s="492"/>
      <c r="N16" s="492"/>
      <c r="O16" s="492"/>
      <c r="P16" s="89">
        <v>12</v>
      </c>
      <c r="Q16" s="183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2:26" ht="18.75" customHeight="1" x14ac:dyDescent="0.3">
      <c r="B17" s="516"/>
      <c r="C17" s="521"/>
      <c r="D17" s="521"/>
      <c r="E17" s="407">
        <v>13</v>
      </c>
      <c r="F17" s="8" t="s">
        <v>1119</v>
      </c>
      <c r="G17" s="31"/>
      <c r="H17" s="85"/>
      <c r="I17" s="113">
        <f>8+(1)</f>
        <v>9</v>
      </c>
      <c r="J17" s="89"/>
      <c r="K17" s="491"/>
      <c r="L17" s="492"/>
      <c r="M17" s="492"/>
      <c r="N17" s="492"/>
      <c r="O17" s="492"/>
      <c r="P17" s="89">
        <v>13</v>
      </c>
      <c r="Q17" s="23"/>
      <c r="R17" s="4"/>
      <c r="S17" s="4"/>
      <c r="T17" s="4"/>
      <c r="U17" s="4"/>
      <c r="V17" s="4"/>
      <c r="W17" s="4"/>
      <c r="X17" s="4"/>
      <c r="Y17" s="4"/>
      <c r="Z17" s="4"/>
    </row>
    <row r="18" spans="2:26" ht="18.75" customHeight="1" x14ac:dyDescent="0.3">
      <c r="B18" s="516"/>
      <c r="C18" s="521"/>
      <c r="D18" s="521"/>
      <c r="E18" s="89">
        <v>14</v>
      </c>
      <c r="F18" s="188" t="s">
        <v>2236</v>
      </c>
      <c r="G18" s="188"/>
      <c r="H18" s="89"/>
      <c r="I18" s="113">
        <f>8+(1)</f>
        <v>9</v>
      </c>
      <c r="J18" s="89"/>
      <c r="K18" s="491"/>
      <c r="L18" s="492"/>
      <c r="M18" s="492"/>
      <c r="N18" s="492"/>
      <c r="O18" s="492"/>
      <c r="P18" s="89">
        <v>14</v>
      </c>
      <c r="Q18" s="23"/>
      <c r="R18" s="4"/>
      <c r="S18" s="4"/>
      <c r="T18" s="4"/>
      <c r="U18" s="4"/>
      <c r="V18" s="4"/>
      <c r="W18" s="4"/>
      <c r="X18" s="4"/>
      <c r="Y18" s="4"/>
      <c r="Z18" s="4"/>
    </row>
    <row r="19" spans="2:26" ht="18.75" customHeight="1" x14ac:dyDescent="0.3">
      <c r="B19" s="516"/>
      <c r="C19" s="521"/>
      <c r="D19" s="521"/>
      <c r="E19" s="407">
        <v>15</v>
      </c>
      <c r="F19" s="9" t="s">
        <v>1030</v>
      </c>
      <c r="G19" s="31"/>
      <c r="H19" s="85"/>
      <c r="I19" s="113">
        <f>9+(1)</f>
        <v>10</v>
      </c>
      <c r="J19" s="89"/>
      <c r="K19" s="491"/>
      <c r="L19" s="492"/>
      <c r="M19" s="492"/>
      <c r="N19" s="492"/>
      <c r="O19" s="492"/>
      <c r="P19" s="89">
        <v>15</v>
      </c>
      <c r="Q19" s="23"/>
      <c r="R19" s="4"/>
      <c r="S19" s="4"/>
      <c r="T19" s="4"/>
      <c r="U19" s="4"/>
      <c r="V19" s="4"/>
      <c r="W19" s="4"/>
      <c r="X19" s="4"/>
      <c r="Y19" s="4"/>
      <c r="Z19" s="4"/>
    </row>
    <row r="20" spans="2:26" ht="18.75" customHeight="1" x14ac:dyDescent="0.3">
      <c r="B20" s="516"/>
      <c r="C20" s="521"/>
      <c r="D20" s="521"/>
      <c r="E20" s="89">
        <v>16</v>
      </c>
      <c r="F20" s="188" t="s">
        <v>482</v>
      </c>
      <c r="G20" s="188" t="s">
        <v>483</v>
      </c>
      <c r="H20" s="89"/>
      <c r="I20" s="113">
        <f>9+(1)</f>
        <v>10</v>
      </c>
      <c r="J20" s="89"/>
      <c r="K20" s="491"/>
      <c r="L20" s="492"/>
      <c r="M20" s="492"/>
      <c r="N20" s="492"/>
      <c r="O20" s="492"/>
      <c r="P20" s="89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18.75" customHeight="1" x14ac:dyDescent="0.3">
      <c r="B21" s="516"/>
      <c r="C21" s="521"/>
      <c r="D21" s="521"/>
      <c r="E21" s="407">
        <v>17</v>
      </c>
      <c r="F21" s="35" t="s">
        <v>2237</v>
      </c>
      <c r="G21" s="35" t="s">
        <v>2238</v>
      </c>
      <c r="H21" s="35" t="s">
        <v>2216</v>
      </c>
      <c r="I21" s="235">
        <v>10</v>
      </c>
      <c r="J21" s="52"/>
      <c r="K21" s="528"/>
      <c r="L21" s="528"/>
      <c r="M21" s="528"/>
      <c r="N21" s="528"/>
      <c r="O21" s="528"/>
      <c r="P21" s="89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18.75" customHeight="1" x14ac:dyDescent="0.3">
      <c r="B22" s="516"/>
      <c r="C22" s="521"/>
      <c r="D22" s="521"/>
      <c r="E22" s="89">
        <v>18</v>
      </c>
      <c r="F22" s="9" t="s">
        <v>1121</v>
      </c>
      <c r="G22" s="31"/>
      <c r="H22" s="85"/>
      <c r="I22" s="113">
        <f t="shared" ref="I22:I27" si="0">10+(1)</f>
        <v>11</v>
      </c>
      <c r="J22" s="89"/>
      <c r="K22" s="518"/>
      <c r="L22" s="519"/>
      <c r="M22" s="519"/>
      <c r="N22" s="519"/>
      <c r="O22" s="519"/>
      <c r="P22" s="89">
        <v>18</v>
      </c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2:26" ht="18.75" customHeight="1" x14ac:dyDescent="0.3">
      <c r="B23" s="516"/>
      <c r="C23" s="521"/>
      <c r="D23" s="521"/>
      <c r="E23" s="407">
        <v>19</v>
      </c>
      <c r="F23" s="8" t="s">
        <v>1122</v>
      </c>
      <c r="G23" s="31" t="s">
        <v>1123</v>
      </c>
      <c r="H23" s="85"/>
      <c r="I23" s="113">
        <f t="shared" si="0"/>
        <v>11</v>
      </c>
      <c r="J23" s="89"/>
      <c r="K23" s="491"/>
      <c r="L23" s="492"/>
      <c r="M23" s="492"/>
      <c r="N23" s="492"/>
      <c r="O23" s="492"/>
      <c r="P23" s="89">
        <v>19</v>
      </c>
      <c r="Q23" s="23"/>
      <c r="R23" s="4"/>
      <c r="S23" s="4"/>
      <c r="T23" s="4"/>
      <c r="U23" s="4"/>
      <c r="V23" s="4"/>
      <c r="W23" s="4"/>
      <c r="X23" s="4"/>
      <c r="Y23" s="4"/>
      <c r="Z23" s="4"/>
    </row>
    <row r="24" spans="2:26" ht="18.75" customHeight="1" x14ac:dyDescent="0.3">
      <c r="B24" s="516"/>
      <c r="C24" s="521"/>
      <c r="D24" s="521"/>
      <c r="E24" s="89">
        <v>20</v>
      </c>
      <c r="F24" s="8" t="s">
        <v>1124</v>
      </c>
      <c r="G24" s="31"/>
      <c r="H24" s="85"/>
      <c r="I24" s="113">
        <f t="shared" si="0"/>
        <v>11</v>
      </c>
      <c r="J24" s="89"/>
      <c r="K24" s="491"/>
      <c r="L24" s="492"/>
      <c r="M24" s="492"/>
      <c r="N24" s="492"/>
      <c r="O24" s="492"/>
      <c r="P24" s="89">
        <v>20</v>
      </c>
      <c r="Q24" s="23"/>
      <c r="R24" s="4"/>
      <c r="S24" s="4"/>
      <c r="T24" s="4"/>
      <c r="U24" s="4"/>
      <c r="V24" s="4"/>
      <c r="W24" s="4"/>
      <c r="X24" s="4"/>
      <c r="Y24" s="4"/>
      <c r="Z24" s="4"/>
    </row>
    <row r="25" spans="2:26" ht="18.75" customHeight="1" x14ac:dyDescent="0.3">
      <c r="B25" s="516"/>
      <c r="C25" s="521"/>
      <c r="D25" s="521"/>
      <c r="E25" s="407">
        <v>21</v>
      </c>
      <c r="F25" s="9" t="s">
        <v>1031</v>
      </c>
      <c r="G25" s="31"/>
      <c r="H25" s="85"/>
      <c r="I25" s="113">
        <f t="shared" si="0"/>
        <v>11</v>
      </c>
      <c r="J25" s="89"/>
      <c r="K25" s="491"/>
      <c r="L25" s="492"/>
      <c r="M25" s="492"/>
      <c r="N25" s="492"/>
      <c r="O25" s="492"/>
      <c r="P25" s="89">
        <v>21</v>
      </c>
      <c r="Q25" s="23"/>
      <c r="R25" s="4"/>
      <c r="S25" s="4"/>
      <c r="T25" s="4"/>
      <c r="U25" s="4"/>
      <c r="V25" s="4"/>
      <c r="W25" s="4"/>
      <c r="X25" s="4"/>
      <c r="Y25" s="4"/>
      <c r="Z25" s="4"/>
    </row>
    <row r="26" spans="2:26" ht="18.75" customHeight="1" x14ac:dyDescent="0.3">
      <c r="B26" s="516"/>
      <c r="C26" s="521"/>
      <c r="D26" s="521"/>
      <c r="E26" s="89">
        <v>22</v>
      </c>
      <c r="F26" s="188" t="s">
        <v>280</v>
      </c>
      <c r="G26" s="188" t="s">
        <v>281</v>
      </c>
      <c r="H26" s="89"/>
      <c r="I26" s="113">
        <f t="shared" si="0"/>
        <v>11</v>
      </c>
      <c r="J26" s="89"/>
      <c r="K26" s="491"/>
      <c r="L26" s="492"/>
      <c r="M26" s="492"/>
      <c r="N26" s="492"/>
      <c r="O26" s="492"/>
      <c r="P26" s="89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18.75" customHeight="1" x14ac:dyDescent="0.3">
      <c r="B27" s="516"/>
      <c r="C27" s="521"/>
      <c r="D27" s="521"/>
      <c r="E27" s="407">
        <v>23</v>
      </c>
      <c r="F27" s="188" t="s">
        <v>2239</v>
      </c>
      <c r="G27" s="188" t="s">
        <v>1067</v>
      </c>
      <c r="H27" s="89"/>
      <c r="I27" s="113">
        <f t="shared" si="0"/>
        <v>11</v>
      </c>
      <c r="J27" s="89"/>
      <c r="K27" s="602"/>
      <c r="L27" s="602"/>
      <c r="M27" s="602"/>
      <c r="N27" s="602"/>
      <c r="O27" s="603"/>
      <c r="P27" s="89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18.75" customHeight="1" x14ac:dyDescent="0.3">
      <c r="B28" s="516"/>
      <c r="C28" s="521"/>
      <c r="D28" s="521"/>
      <c r="E28" s="89">
        <v>24</v>
      </c>
      <c r="F28" s="8" t="s">
        <v>1125</v>
      </c>
      <c r="G28" s="31"/>
      <c r="H28" s="85"/>
      <c r="I28" s="113">
        <f t="shared" ref="I28:I35" si="1">11+(1)</f>
        <v>12</v>
      </c>
      <c r="J28" s="89"/>
      <c r="K28" s="491"/>
      <c r="L28" s="492"/>
      <c r="M28" s="492"/>
      <c r="N28" s="492"/>
      <c r="O28" s="492"/>
      <c r="P28" s="89">
        <v>24</v>
      </c>
      <c r="Q28" s="23"/>
      <c r="R28" s="4"/>
      <c r="S28" s="4"/>
      <c r="T28" s="4"/>
      <c r="U28" s="4"/>
      <c r="V28" s="4"/>
      <c r="W28" s="4"/>
      <c r="X28" s="4"/>
      <c r="Y28" s="4"/>
      <c r="Z28" s="4"/>
    </row>
    <row r="29" spans="2:26" ht="18.75" customHeight="1" x14ac:dyDescent="0.3">
      <c r="B29" s="516"/>
      <c r="C29" s="521"/>
      <c r="D29" s="521"/>
      <c r="E29" s="407">
        <v>25</v>
      </c>
      <c r="F29" s="8" t="s">
        <v>1126</v>
      </c>
      <c r="G29" s="8" t="s">
        <v>1127</v>
      </c>
      <c r="H29" s="85"/>
      <c r="I29" s="113">
        <f t="shared" si="1"/>
        <v>12</v>
      </c>
      <c r="J29" s="89"/>
      <c r="K29" s="491"/>
      <c r="L29" s="492"/>
      <c r="M29" s="492"/>
      <c r="N29" s="492"/>
      <c r="O29" s="492"/>
      <c r="P29" s="89">
        <v>25</v>
      </c>
      <c r="Q29" s="23"/>
      <c r="R29" s="4"/>
      <c r="S29" s="4"/>
      <c r="T29" s="4"/>
      <c r="U29" s="4"/>
      <c r="V29" s="4"/>
      <c r="W29" s="4"/>
      <c r="X29" s="4"/>
      <c r="Y29" s="4"/>
      <c r="Z29" s="4"/>
    </row>
    <row r="30" spans="2:26" ht="18.75" customHeight="1" x14ac:dyDescent="0.3">
      <c r="B30" s="516"/>
      <c r="C30" s="521"/>
      <c r="D30" s="521"/>
      <c r="E30" s="89">
        <v>26</v>
      </c>
      <c r="F30" s="8" t="s">
        <v>677</v>
      </c>
      <c r="G30" s="8" t="s">
        <v>1128</v>
      </c>
      <c r="H30" s="85"/>
      <c r="I30" s="113">
        <f t="shared" si="1"/>
        <v>12</v>
      </c>
      <c r="J30" s="89"/>
      <c r="K30" s="491"/>
      <c r="L30" s="492"/>
      <c r="M30" s="492"/>
      <c r="N30" s="492"/>
      <c r="O30" s="492"/>
      <c r="P30" s="89">
        <v>26</v>
      </c>
      <c r="Q30" s="23"/>
      <c r="R30" s="4"/>
      <c r="S30" s="4"/>
      <c r="T30" s="4"/>
      <c r="U30" s="4"/>
      <c r="V30" s="4"/>
      <c r="W30" s="4"/>
      <c r="X30" s="4"/>
      <c r="Y30" s="4"/>
      <c r="Z30" s="4"/>
    </row>
    <row r="31" spans="2:26" ht="18.75" customHeight="1" x14ac:dyDescent="0.3">
      <c r="B31" s="516"/>
      <c r="C31" s="521"/>
      <c r="D31" s="521"/>
      <c r="E31" s="407">
        <v>27</v>
      </c>
      <c r="F31" s="15" t="s">
        <v>97</v>
      </c>
      <c r="G31" s="16"/>
      <c r="H31" s="121"/>
      <c r="I31" s="113">
        <f t="shared" si="1"/>
        <v>12</v>
      </c>
      <c r="J31" s="89"/>
      <c r="K31" s="491"/>
      <c r="L31" s="492"/>
      <c r="M31" s="492"/>
      <c r="N31" s="492"/>
      <c r="O31" s="492"/>
      <c r="P31" s="89">
        <v>27</v>
      </c>
      <c r="Q31" s="23"/>
      <c r="R31" s="4"/>
      <c r="S31" s="4"/>
      <c r="T31" s="4"/>
      <c r="U31" s="4"/>
      <c r="V31" s="4"/>
      <c r="W31" s="4"/>
      <c r="X31" s="4"/>
      <c r="Y31" s="4"/>
      <c r="Z31" s="4"/>
    </row>
    <row r="32" spans="2:26" ht="18.75" customHeight="1" x14ac:dyDescent="0.3">
      <c r="B32" s="516"/>
      <c r="C32" s="521"/>
      <c r="D32" s="521"/>
      <c r="E32" s="89">
        <v>28</v>
      </c>
      <c r="F32" s="188" t="s">
        <v>2240</v>
      </c>
      <c r="G32" s="188" t="s">
        <v>1129</v>
      </c>
      <c r="H32" s="89"/>
      <c r="I32" s="113">
        <f t="shared" si="1"/>
        <v>12</v>
      </c>
      <c r="J32" s="89"/>
      <c r="K32" s="491"/>
      <c r="L32" s="492"/>
      <c r="M32" s="492"/>
      <c r="N32" s="492"/>
      <c r="O32" s="492"/>
      <c r="P32" s="89">
        <v>28</v>
      </c>
      <c r="Q32" s="23"/>
      <c r="R32" s="4"/>
      <c r="S32" s="4"/>
      <c r="T32" s="4"/>
      <c r="U32" s="4"/>
      <c r="V32" s="4"/>
      <c r="W32" s="4"/>
      <c r="X32" s="4"/>
      <c r="Y32" s="4"/>
      <c r="Z32" s="4"/>
    </row>
    <row r="33" spans="2:26" ht="18.75" customHeight="1" x14ac:dyDescent="0.3">
      <c r="B33" s="516"/>
      <c r="C33" s="521"/>
      <c r="D33" s="521"/>
      <c r="E33" s="407">
        <v>29</v>
      </c>
      <c r="F33" s="188" t="s">
        <v>804</v>
      </c>
      <c r="G33" s="188" t="s">
        <v>805</v>
      </c>
      <c r="H33" s="89"/>
      <c r="I33" s="113">
        <f t="shared" si="1"/>
        <v>12</v>
      </c>
      <c r="J33" s="89"/>
      <c r="K33" s="491"/>
      <c r="L33" s="492"/>
      <c r="M33" s="492"/>
      <c r="N33" s="492"/>
      <c r="O33" s="492"/>
      <c r="P33" s="89">
        <v>29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8.75" customHeight="1" x14ac:dyDescent="0.3">
      <c r="B34" s="516"/>
      <c r="C34" s="521"/>
      <c r="D34" s="521"/>
      <c r="E34" s="89">
        <v>30</v>
      </c>
      <c r="F34" s="188" t="s">
        <v>282</v>
      </c>
      <c r="G34" s="89"/>
      <c r="H34" s="89"/>
      <c r="I34" s="113">
        <f t="shared" si="1"/>
        <v>12</v>
      </c>
      <c r="J34" s="89"/>
      <c r="K34" s="492"/>
      <c r="L34" s="492"/>
      <c r="M34" s="492"/>
      <c r="N34" s="492"/>
      <c r="O34" s="492"/>
      <c r="P34" s="89">
        <v>30</v>
      </c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2:26" ht="18.75" customHeight="1" x14ac:dyDescent="0.3">
      <c r="B35" s="517"/>
      <c r="C35" s="522"/>
      <c r="D35" s="522"/>
      <c r="E35" s="407">
        <v>31</v>
      </c>
      <c r="F35" s="15" t="s">
        <v>600</v>
      </c>
      <c r="G35" s="85" t="s">
        <v>601</v>
      </c>
      <c r="H35" s="85"/>
      <c r="I35" s="113">
        <f t="shared" si="1"/>
        <v>12</v>
      </c>
      <c r="J35" s="89"/>
      <c r="K35" s="491"/>
      <c r="L35" s="492"/>
      <c r="M35" s="492"/>
      <c r="N35" s="492"/>
      <c r="O35" s="492"/>
      <c r="P35" s="89">
        <v>31</v>
      </c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2:26" ht="18.75" customHeight="1" x14ac:dyDescent="0.3">
      <c r="B36" s="505"/>
      <c r="C36" s="592" t="s">
        <v>2242</v>
      </c>
      <c r="D36" s="595" t="s">
        <v>1617</v>
      </c>
      <c r="E36" s="89">
        <v>32</v>
      </c>
      <c r="F36" s="274" t="s">
        <v>15</v>
      </c>
      <c r="G36" s="92" t="s">
        <v>16</v>
      </c>
      <c r="H36" s="92"/>
      <c r="I36" s="90">
        <v>4</v>
      </c>
      <c r="J36" s="93"/>
      <c r="K36" s="492"/>
      <c r="L36" s="492"/>
      <c r="M36" s="492"/>
      <c r="N36" s="492"/>
      <c r="O36" s="492"/>
      <c r="P36" s="89">
        <v>32</v>
      </c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2:26" ht="18.75" customHeight="1" x14ac:dyDescent="0.3">
      <c r="B37" s="506"/>
      <c r="C37" s="593"/>
      <c r="D37" s="596"/>
      <c r="E37" s="407">
        <v>33</v>
      </c>
      <c r="F37" s="274" t="s">
        <v>72</v>
      </c>
      <c r="G37" s="92" t="s">
        <v>17</v>
      </c>
      <c r="H37" s="92"/>
      <c r="I37" s="90">
        <v>6</v>
      </c>
      <c r="J37" s="93"/>
      <c r="K37" s="492"/>
      <c r="L37" s="492"/>
      <c r="M37" s="492"/>
      <c r="N37" s="492"/>
      <c r="O37" s="492"/>
      <c r="P37" s="89">
        <v>33</v>
      </c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2:26" ht="18.75" customHeight="1" x14ac:dyDescent="0.3">
      <c r="B38" s="507"/>
      <c r="C38" s="594"/>
      <c r="D38" s="597"/>
      <c r="E38" s="89">
        <v>34</v>
      </c>
      <c r="F38" s="92" t="s">
        <v>1457</v>
      </c>
      <c r="G38" s="92" t="s">
        <v>1458</v>
      </c>
      <c r="H38" s="92"/>
      <c r="I38" s="90">
        <v>11</v>
      </c>
      <c r="J38" s="93"/>
      <c r="K38" s="492"/>
      <c r="L38" s="492"/>
      <c r="M38" s="492"/>
      <c r="N38" s="492"/>
      <c r="O38" s="492"/>
      <c r="P38" s="89">
        <v>34</v>
      </c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2:26" ht="18.75" customHeight="1" x14ac:dyDescent="0.3">
      <c r="B39" s="505"/>
      <c r="C39" s="600" t="s">
        <v>2308</v>
      </c>
      <c r="D39" s="598" t="s">
        <v>2245</v>
      </c>
      <c r="E39" s="407">
        <v>35</v>
      </c>
      <c r="F39" s="274" t="s">
        <v>13</v>
      </c>
      <c r="G39" s="92" t="s">
        <v>14</v>
      </c>
      <c r="H39" s="92"/>
      <c r="I39" s="90">
        <v>4</v>
      </c>
      <c r="J39" s="93"/>
      <c r="K39" s="492"/>
      <c r="L39" s="492"/>
      <c r="M39" s="492"/>
      <c r="N39" s="492"/>
      <c r="O39" s="492"/>
      <c r="P39" s="89">
        <v>35</v>
      </c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2:26" ht="18.75" customHeight="1" x14ac:dyDescent="0.3">
      <c r="B40" s="507"/>
      <c r="C40" s="601"/>
      <c r="D40" s="599"/>
      <c r="E40" s="89">
        <v>36</v>
      </c>
      <c r="F40" s="270" t="s">
        <v>2246</v>
      </c>
      <c r="G40" s="35" t="s">
        <v>2247</v>
      </c>
      <c r="H40" s="35" t="s">
        <v>2217</v>
      </c>
      <c r="I40" s="90">
        <v>8</v>
      </c>
      <c r="J40" s="52"/>
      <c r="K40" s="528"/>
      <c r="L40" s="528"/>
      <c r="M40" s="528"/>
      <c r="N40" s="528"/>
      <c r="O40" s="528"/>
      <c r="P40" s="89">
        <v>36</v>
      </c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2:26" ht="18.75" customHeight="1" x14ac:dyDescent="0.3">
      <c r="B41" s="505"/>
      <c r="C41" s="508" t="s">
        <v>2243</v>
      </c>
      <c r="D41" s="508" t="s">
        <v>2244</v>
      </c>
      <c r="E41" s="407">
        <v>37</v>
      </c>
      <c r="F41" s="274" t="s">
        <v>10</v>
      </c>
      <c r="G41" s="89"/>
      <c r="H41" s="89"/>
      <c r="I41" s="90">
        <v>3</v>
      </c>
      <c r="J41" s="93"/>
      <c r="K41" s="492"/>
      <c r="L41" s="492"/>
      <c r="M41" s="492"/>
      <c r="N41" s="492"/>
      <c r="O41" s="492"/>
      <c r="P41" s="89">
        <v>37</v>
      </c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2:26" ht="18.75" customHeight="1" x14ac:dyDescent="0.3">
      <c r="B42" s="507"/>
      <c r="C42" s="510"/>
      <c r="D42" s="510"/>
      <c r="E42" s="89">
        <v>38</v>
      </c>
      <c r="F42" s="92" t="s">
        <v>1459</v>
      </c>
      <c r="G42" s="92" t="s">
        <v>1460</v>
      </c>
      <c r="H42" s="92"/>
      <c r="I42" s="90">
        <v>12</v>
      </c>
      <c r="J42" s="93"/>
      <c r="K42" s="492"/>
      <c r="L42" s="492"/>
      <c r="M42" s="492"/>
      <c r="N42" s="492"/>
      <c r="O42" s="492"/>
      <c r="P42" s="89">
        <v>38</v>
      </c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4" spans="2:26" ht="20.25" x14ac:dyDescent="0.3">
      <c r="B44" s="529">
        <v>36</v>
      </c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29"/>
      <c r="X44" s="529"/>
      <c r="Y44" s="529"/>
      <c r="Z44" s="529"/>
    </row>
  </sheetData>
  <mergeCells count="70">
    <mergeCell ref="K42:O42"/>
    <mergeCell ref="K38:O38"/>
    <mergeCell ref="K40:O40"/>
    <mergeCell ref="K7:O7"/>
    <mergeCell ref="K20:O20"/>
    <mergeCell ref="K21:O21"/>
    <mergeCell ref="K22:O22"/>
    <mergeCell ref="K16:O16"/>
    <mergeCell ref="K8:O8"/>
    <mergeCell ref="K36:O36"/>
    <mergeCell ref="K23:O23"/>
    <mergeCell ref="K33:O33"/>
    <mergeCell ref="K24:O24"/>
    <mergeCell ref="K34:O34"/>
    <mergeCell ref="K27:O27"/>
    <mergeCell ref="K28:O28"/>
    <mergeCell ref="K39:O39"/>
    <mergeCell ref="K37:O37"/>
    <mergeCell ref="K41:O41"/>
    <mergeCell ref="B1:Z1"/>
    <mergeCell ref="B2:H2"/>
    <mergeCell ref="I2:N2"/>
    <mergeCell ref="O2:T2"/>
    <mergeCell ref="U2:X2"/>
    <mergeCell ref="Y2:Z2"/>
    <mergeCell ref="K35:O35"/>
    <mergeCell ref="K29:O29"/>
    <mergeCell ref="K30:O30"/>
    <mergeCell ref="K31:O31"/>
    <mergeCell ref="K32:O32"/>
    <mergeCell ref="K18:O18"/>
    <mergeCell ref="K19:O19"/>
    <mergeCell ref="B44:Z44"/>
    <mergeCell ref="P3:Z3"/>
    <mergeCell ref="I3:I4"/>
    <mergeCell ref="J3:J4"/>
    <mergeCell ref="K3:O4"/>
    <mergeCell ref="H3:H4"/>
    <mergeCell ref="B3:B4"/>
    <mergeCell ref="C3:C4"/>
    <mergeCell ref="D3:D4"/>
    <mergeCell ref="E3:E4"/>
    <mergeCell ref="F3:G3"/>
    <mergeCell ref="K17:O17"/>
    <mergeCell ref="K13:O13"/>
    <mergeCell ref="B36:B38"/>
    <mergeCell ref="D39:D40"/>
    <mergeCell ref="C39:C40"/>
    <mergeCell ref="B39:B40"/>
    <mergeCell ref="D41:D42"/>
    <mergeCell ref="C41:C42"/>
    <mergeCell ref="B41:B42"/>
    <mergeCell ref="C36:C38"/>
    <mergeCell ref="D36:D38"/>
    <mergeCell ref="K5:O5"/>
    <mergeCell ref="C5:C8"/>
    <mergeCell ref="D5:D8"/>
    <mergeCell ref="B5:B8"/>
    <mergeCell ref="K12:O12"/>
    <mergeCell ref="D9:D35"/>
    <mergeCell ref="C9:C35"/>
    <mergeCell ref="K9:O9"/>
    <mergeCell ref="K10:O10"/>
    <mergeCell ref="K11:O11"/>
    <mergeCell ref="B9:B35"/>
    <mergeCell ref="K25:O25"/>
    <mergeCell ref="K26:O26"/>
    <mergeCell ref="K14:O14"/>
    <mergeCell ref="K15:O15"/>
    <mergeCell ref="K6:O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25"/>
  <sheetViews>
    <sheetView zoomScale="90" zoomScaleNormal="90" workbookViewId="0">
      <selection activeCell="AD10" sqref="AD10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125" style="10" customWidth="1"/>
    <col min="8" max="8" width="3.75" style="11" customWidth="1"/>
    <col min="9" max="9" width="4.375" customWidth="1"/>
    <col min="10" max="10" width="3.5" customWidth="1"/>
    <col min="11" max="13" width="2.625" customWidth="1"/>
    <col min="14" max="26" width="3.625" customWidth="1"/>
  </cols>
  <sheetData>
    <row r="1" spans="2:26" ht="38.25" x14ac:dyDescent="0.3">
      <c r="B1" s="496" t="s">
        <v>1485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502" t="s">
        <v>2504</v>
      </c>
      <c r="C2" s="503"/>
      <c r="D2" s="503"/>
      <c r="E2" s="503"/>
      <c r="F2" s="503"/>
      <c r="G2" s="503"/>
      <c r="H2" s="503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1132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606" t="s">
        <v>1573</v>
      </c>
      <c r="I3" s="476" t="s">
        <v>1575</v>
      </c>
      <c r="J3" s="476" t="s">
        <v>1577</v>
      </c>
      <c r="K3" s="604" t="s">
        <v>1599</v>
      </c>
      <c r="L3" s="605"/>
      <c r="M3" s="605"/>
      <c r="N3" s="605"/>
      <c r="O3" s="605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4"/>
      <c r="C4" s="484"/>
      <c r="D4" s="484"/>
      <c r="E4" s="488"/>
      <c r="F4" s="79" t="s">
        <v>1595</v>
      </c>
      <c r="G4" s="80" t="s">
        <v>1596</v>
      </c>
      <c r="H4" s="606"/>
      <c r="I4" s="477"/>
      <c r="J4" s="477"/>
      <c r="K4" s="605"/>
      <c r="L4" s="605"/>
      <c r="M4" s="605"/>
      <c r="N4" s="605"/>
      <c r="O4" s="605"/>
      <c r="P4" s="137" t="s">
        <v>1588</v>
      </c>
      <c r="Q4" s="138"/>
      <c r="R4" s="139"/>
      <c r="S4" s="138"/>
      <c r="T4" s="138"/>
      <c r="U4" s="138"/>
      <c r="V4" s="140"/>
      <c r="W4" s="140"/>
      <c r="X4" s="140"/>
      <c r="Y4" s="140"/>
      <c r="Z4" s="140"/>
    </row>
    <row r="5" spans="2:26" ht="27" customHeight="1" x14ac:dyDescent="0.3">
      <c r="B5" s="67"/>
      <c r="C5" s="29" t="s">
        <v>1964</v>
      </c>
      <c r="D5" s="74" t="s">
        <v>1512</v>
      </c>
      <c r="E5" s="13">
        <v>1</v>
      </c>
      <c r="F5" s="14" t="s">
        <v>1160</v>
      </c>
      <c r="G5" s="89" t="s">
        <v>1161</v>
      </c>
      <c r="H5" s="89"/>
      <c r="I5" s="113">
        <f>3+(1)</f>
        <v>4</v>
      </c>
      <c r="J5" s="89"/>
      <c r="K5" s="491"/>
      <c r="L5" s="492"/>
      <c r="M5" s="492"/>
      <c r="N5" s="492"/>
      <c r="O5" s="492"/>
      <c r="P5" s="89">
        <v>1</v>
      </c>
      <c r="Q5" s="72"/>
      <c r="R5" s="72"/>
      <c r="S5" s="66"/>
      <c r="T5" s="66"/>
      <c r="U5" s="66"/>
      <c r="V5" s="66"/>
      <c r="W5" s="66"/>
      <c r="X5" s="66"/>
      <c r="Y5" s="66"/>
      <c r="Z5" s="66"/>
    </row>
    <row r="6" spans="2:26" ht="27" customHeight="1" x14ac:dyDescent="0.3">
      <c r="B6" s="68"/>
      <c r="C6" s="53" t="s">
        <v>1666</v>
      </c>
      <c r="D6" s="77" t="s">
        <v>1665</v>
      </c>
      <c r="E6" s="13">
        <v>2</v>
      </c>
      <c r="F6" s="8" t="s">
        <v>1157</v>
      </c>
      <c r="G6" s="85"/>
      <c r="H6" s="85"/>
      <c r="I6" s="113">
        <f>2+(1)</f>
        <v>3</v>
      </c>
      <c r="J6" s="89"/>
      <c r="K6" s="492"/>
      <c r="L6" s="492"/>
      <c r="M6" s="492"/>
      <c r="N6" s="492"/>
      <c r="O6" s="492"/>
      <c r="P6" s="89">
        <v>2</v>
      </c>
      <c r="Q6" s="72"/>
      <c r="R6" s="66"/>
      <c r="S6" s="66"/>
      <c r="T6" s="66"/>
      <c r="U6" s="66"/>
      <c r="V6" s="66"/>
      <c r="W6" s="66"/>
      <c r="X6" s="66"/>
      <c r="Y6" s="66"/>
      <c r="Z6" s="66"/>
    </row>
    <row r="7" spans="2:26" ht="27" customHeight="1" x14ac:dyDescent="0.3">
      <c r="B7" s="551"/>
      <c r="C7" s="595" t="s">
        <v>1513</v>
      </c>
      <c r="D7" s="595" t="s">
        <v>1514</v>
      </c>
      <c r="E7" s="13">
        <v>3</v>
      </c>
      <c r="F7" s="35" t="s">
        <v>1667</v>
      </c>
      <c r="G7" s="35" t="s">
        <v>1668</v>
      </c>
      <c r="H7" s="35"/>
      <c r="I7" s="90" t="s">
        <v>1618</v>
      </c>
      <c r="J7" s="6"/>
      <c r="K7" s="492"/>
      <c r="L7" s="492"/>
      <c r="M7" s="492"/>
      <c r="N7" s="492"/>
      <c r="O7" s="492"/>
      <c r="P7" s="89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7" customHeight="1" x14ac:dyDescent="0.3">
      <c r="B8" s="552"/>
      <c r="C8" s="596"/>
      <c r="D8" s="596"/>
      <c r="E8" s="13">
        <v>4</v>
      </c>
      <c r="F8" s="8" t="s">
        <v>1670</v>
      </c>
      <c r="G8" s="85" t="s">
        <v>1146</v>
      </c>
      <c r="H8" s="85"/>
      <c r="I8" s="113">
        <f>5+(1)</f>
        <v>6</v>
      </c>
      <c r="J8" s="89"/>
      <c r="K8" s="492"/>
      <c r="L8" s="492"/>
      <c r="M8" s="492"/>
      <c r="N8" s="492"/>
      <c r="O8" s="492"/>
      <c r="P8" s="89">
        <v>4</v>
      </c>
      <c r="Q8" s="72"/>
      <c r="R8" s="66"/>
      <c r="S8" s="66"/>
      <c r="T8" s="66"/>
      <c r="U8" s="66"/>
      <c r="V8" s="66"/>
      <c r="W8" s="66"/>
      <c r="X8" s="66"/>
      <c r="Y8" s="66"/>
      <c r="Z8" s="66"/>
    </row>
    <row r="9" spans="2:26" ht="27" customHeight="1" x14ac:dyDescent="0.3">
      <c r="B9" s="553"/>
      <c r="C9" s="597"/>
      <c r="D9" s="597"/>
      <c r="E9" s="13">
        <v>5</v>
      </c>
      <c r="F9" s="35" t="s">
        <v>1965</v>
      </c>
      <c r="G9" s="35" t="s">
        <v>1966</v>
      </c>
      <c r="H9" s="35" t="s">
        <v>1643</v>
      </c>
      <c r="I9" s="113">
        <f>5+(1)</f>
        <v>6</v>
      </c>
      <c r="J9" s="52"/>
      <c r="K9" s="528"/>
      <c r="L9" s="528"/>
      <c r="M9" s="528"/>
      <c r="N9" s="528"/>
      <c r="O9" s="528"/>
      <c r="P9" s="89">
        <v>5</v>
      </c>
      <c r="Q9" s="164"/>
      <c r="R9" s="169"/>
      <c r="S9" s="169"/>
      <c r="T9" s="169"/>
      <c r="U9" s="169"/>
      <c r="V9" s="169"/>
      <c r="W9" s="169"/>
      <c r="X9" s="169"/>
      <c r="Y9" s="169"/>
      <c r="Z9" s="169"/>
    </row>
    <row r="10" spans="2:26" ht="23.25" customHeight="1" x14ac:dyDescent="0.3">
      <c r="B10" s="227"/>
      <c r="C10" s="228" t="s">
        <v>1970</v>
      </c>
      <c r="D10" s="225" t="s">
        <v>1971</v>
      </c>
      <c r="E10" s="13">
        <v>6</v>
      </c>
      <c r="F10" s="28" t="s">
        <v>1171</v>
      </c>
      <c r="G10" s="85" t="s">
        <v>1172</v>
      </c>
      <c r="H10" s="85"/>
      <c r="I10" s="113">
        <f>5+(1)</f>
        <v>6</v>
      </c>
      <c r="J10" s="89"/>
      <c r="K10" s="492"/>
      <c r="L10" s="492"/>
      <c r="M10" s="492"/>
      <c r="N10" s="492"/>
      <c r="O10" s="492"/>
      <c r="P10" s="89">
        <v>6</v>
      </c>
      <c r="Q10" s="164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2:26" ht="27" customHeight="1" x14ac:dyDescent="0.3">
      <c r="B11" s="297"/>
      <c r="C11" s="301" t="s">
        <v>1671</v>
      </c>
      <c r="D11" s="291" t="s">
        <v>1972</v>
      </c>
      <c r="E11" s="13">
        <v>7</v>
      </c>
      <c r="F11" s="75" t="s">
        <v>1672</v>
      </c>
      <c r="G11" s="89" t="s">
        <v>1673</v>
      </c>
      <c r="H11" s="89"/>
      <c r="I11" s="113">
        <f>1+(1)</f>
        <v>2</v>
      </c>
      <c r="J11" s="89"/>
      <c r="K11" s="491"/>
      <c r="L11" s="492"/>
      <c r="M11" s="492"/>
      <c r="N11" s="492"/>
      <c r="O11" s="492"/>
      <c r="P11" s="89">
        <v>7</v>
      </c>
      <c r="Q11" s="72"/>
      <c r="R11" s="72"/>
      <c r="S11" s="66"/>
      <c r="T11" s="66"/>
      <c r="U11" s="66"/>
      <c r="V11" s="66"/>
      <c r="W11" s="66"/>
      <c r="X11" s="66"/>
      <c r="Y11" s="66"/>
      <c r="Z11" s="66"/>
    </row>
    <row r="23" spans="2:26" ht="20.25" x14ac:dyDescent="0.3">
      <c r="B23" s="529">
        <v>37</v>
      </c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  <c r="Z23" s="529"/>
    </row>
    <row r="25" spans="2:26" ht="17.25" customHeight="1" x14ac:dyDescent="0.3"/>
  </sheetData>
  <mergeCells count="27">
    <mergeCell ref="B23:Z23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P3:Z3"/>
    <mergeCell ref="E3:E4"/>
    <mergeCell ref="F3:G3"/>
    <mergeCell ref="I3:I4"/>
    <mergeCell ref="K11:O11"/>
    <mergeCell ref="B7:B9"/>
    <mergeCell ref="K10:O10"/>
    <mergeCell ref="K8:O8"/>
    <mergeCell ref="J3:J4"/>
    <mergeCell ref="K3:O4"/>
    <mergeCell ref="K9:O9"/>
    <mergeCell ref="C7:C9"/>
    <mergeCell ref="D7:D9"/>
    <mergeCell ref="K5:O5"/>
    <mergeCell ref="K6:O6"/>
    <mergeCell ref="K7:O7"/>
  </mergeCells>
  <phoneticPr fontId="1" type="noConversion"/>
  <pageMargins left="0.25" right="0.25" top="0.75" bottom="0.75" header="0.3" footer="0.3"/>
  <pageSetup paperSize="9" scale="80" orientation="portrait" verticalDpi="4294967293" r:id="rId1"/>
  <ignoredErrors>
    <ignoredError sqref="I7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26"/>
  <sheetViews>
    <sheetView topLeftCell="A7" zoomScale="90" zoomScaleNormal="90" workbookViewId="0">
      <selection activeCell="AF19" sqref="AF19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125" style="10" customWidth="1"/>
    <col min="8" max="8" width="3.875" style="11" customWidth="1"/>
    <col min="9" max="9" width="4.875" customWidth="1"/>
    <col min="10" max="10" width="3.625" customWidth="1"/>
    <col min="11" max="13" width="2.625" customWidth="1"/>
    <col min="14" max="26" width="3.625" customWidth="1"/>
  </cols>
  <sheetData>
    <row r="1" spans="2:26" ht="38.25" x14ac:dyDescent="0.3">
      <c r="B1" s="496" t="s">
        <v>1486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6" customHeight="1" x14ac:dyDescent="0.3">
      <c r="B2" s="613" t="s">
        <v>2502</v>
      </c>
      <c r="C2" s="614"/>
      <c r="D2" s="614"/>
      <c r="E2" s="614"/>
      <c r="F2" s="614"/>
      <c r="G2" s="614"/>
      <c r="H2" s="614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1013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x14ac:dyDescent="0.3">
      <c r="B5" s="551"/>
      <c r="C5" s="581" t="s">
        <v>2468</v>
      </c>
      <c r="D5" s="607" t="s">
        <v>1511</v>
      </c>
      <c r="E5" s="325">
        <v>1</v>
      </c>
      <c r="F5" s="273" t="s">
        <v>1158</v>
      </c>
      <c r="G5" s="89" t="s">
        <v>1159</v>
      </c>
      <c r="H5" s="89"/>
      <c r="I5" s="113">
        <f>5+(1)</f>
        <v>6</v>
      </c>
      <c r="J5" s="89"/>
      <c r="K5" s="492"/>
      <c r="L5" s="492"/>
      <c r="M5" s="492"/>
      <c r="N5" s="492"/>
      <c r="O5" s="492"/>
      <c r="P5" s="89">
        <v>1</v>
      </c>
      <c r="Q5" s="292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20.25" x14ac:dyDescent="0.3">
      <c r="B6" s="553"/>
      <c r="C6" s="582"/>
      <c r="D6" s="608"/>
      <c r="E6" s="13">
        <v>2</v>
      </c>
      <c r="F6" s="8" t="s">
        <v>1554</v>
      </c>
      <c r="G6" s="85" t="s">
        <v>1555</v>
      </c>
      <c r="H6" s="85"/>
      <c r="I6" s="113">
        <f>8+(1)</f>
        <v>9</v>
      </c>
      <c r="J6" s="89"/>
      <c r="K6" s="492"/>
      <c r="L6" s="492"/>
      <c r="M6" s="492"/>
      <c r="N6" s="492"/>
      <c r="O6" s="492"/>
      <c r="P6" s="89">
        <v>2</v>
      </c>
      <c r="Q6" s="292"/>
      <c r="R6" s="180"/>
      <c r="S6" s="180"/>
      <c r="T6" s="180"/>
      <c r="U6" s="71"/>
      <c r="V6" s="71"/>
      <c r="W6" s="71"/>
      <c r="X6" s="71"/>
      <c r="Y6" s="71"/>
      <c r="Z6" s="71"/>
    </row>
    <row r="7" spans="2:26" ht="27" customHeight="1" x14ac:dyDescent="0.3">
      <c r="B7" s="551"/>
      <c r="C7" s="565" t="s">
        <v>2501</v>
      </c>
      <c r="D7" s="565" t="s">
        <v>2302</v>
      </c>
      <c r="E7" s="365">
        <v>3</v>
      </c>
      <c r="F7" s="280" t="s">
        <v>1669</v>
      </c>
      <c r="G7" s="85" t="s">
        <v>1143</v>
      </c>
      <c r="H7" s="85"/>
      <c r="I7" s="113">
        <f>3+(1)</f>
        <v>4</v>
      </c>
      <c r="J7" s="89"/>
      <c r="K7" s="492"/>
      <c r="L7" s="492"/>
      <c r="M7" s="492"/>
      <c r="N7" s="492"/>
      <c r="O7" s="492"/>
      <c r="P7" s="89">
        <v>3</v>
      </c>
      <c r="Q7" s="292"/>
      <c r="R7" s="180"/>
      <c r="S7" s="180"/>
      <c r="T7" s="180"/>
      <c r="U7" s="180"/>
      <c r="V7" s="180"/>
      <c r="W7" s="180"/>
      <c r="X7" s="180"/>
      <c r="Y7" s="180"/>
      <c r="Z7" s="180"/>
    </row>
    <row r="8" spans="2:26" ht="27.75" customHeight="1" x14ac:dyDescent="0.3">
      <c r="B8" s="552"/>
      <c r="C8" s="566"/>
      <c r="D8" s="566"/>
      <c r="E8" s="13">
        <v>4</v>
      </c>
      <c r="F8" s="286" t="s">
        <v>1144</v>
      </c>
      <c r="G8" s="86" t="s">
        <v>1145</v>
      </c>
      <c r="H8" s="86"/>
      <c r="I8" s="113">
        <f>4+(1)</f>
        <v>5</v>
      </c>
      <c r="J8" s="89"/>
      <c r="K8" s="492"/>
      <c r="L8" s="492"/>
      <c r="M8" s="492"/>
      <c r="N8" s="492"/>
      <c r="O8" s="492"/>
      <c r="P8" s="89">
        <v>4</v>
      </c>
      <c r="Q8" s="292"/>
      <c r="R8" s="180"/>
      <c r="S8" s="180"/>
      <c r="T8" s="180"/>
      <c r="U8" s="180"/>
      <c r="V8" s="180"/>
      <c r="W8" s="180"/>
      <c r="X8" s="180"/>
      <c r="Y8" s="180"/>
      <c r="Z8" s="180"/>
    </row>
    <row r="9" spans="2:26" ht="27" customHeight="1" x14ac:dyDescent="0.3">
      <c r="B9" s="552"/>
      <c r="C9" s="566"/>
      <c r="D9" s="566"/>
      <c r="E9" s="365">
        <v>5</v>
      </c>
      <c r="F9" s="8" t="s">
        <v>1147</v>
      </c>
      <c r="G9" s="85" t="s">
        <v>1148</v>
      </c>
      <c r="H9" s="85"/>
      <c r="I9" s="113">
        <f>7+(1)</f>
        <v>8</v>
      </c>
      <c r="J9" s="6"/>
      <c r="K9" s="492"/>
      <c r="L9" s="492"/>
      <c r="M9" s="492"/>
      <c r="N9" s="492"/>
      <c r="O9" s="492"/>
      <c r="P9" s="89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7" customHeight="1" x14ac:dyDescent="0.3">
      <c r="B10" s="552"/>
      <c r="C10" s="566"/>
      <c r="D10" s="566"/>
      <c r="E10" s="13">
        <v>6</v>
      </c>
      <c r="F10" s="8" t="s">
        <v>1151</v>
      </c>
      <c r="G10" s="85" t="s">
        <v>1152</v>
      </c>
      <c r="H10" s="85"/>
      <c r="I10" s="113">
        <f>8+(1)</f>
        <v>9</v>
      </c>
      <c r="J10" s="89"/>
      <c r="K10" s="492"/>
      <c r="L10" s="492"/>
      <c r="M10" s="492"/>
      <c r="N10" s="492"/>
      <c r="O10" s="492"/>
      <c r="P10" s="89">
        <v>6</v>
      </c>
      <c r="Q10" s="173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2:26" ht="27.75" customHeight="1" x14ac:dyDescent="0.3">
      <c r="B11" s="552"/>
      <c r="C11" s="566"/>
      <c r="D11" s="566"/>
      <c r="E11" s="365">
        <v>7</v>
      </c>
      <c r="F11" s="8" t="s">
        <v>1153</v>
      </c>
      <c r="G11" s="85" t="s">
        <v>2303</v>
      </c>
      <c r="H11" s="85"/>
      <c r="I11" s="113">
        <f>9+(1)</f>
        <v>10</v>
      </c>
      <c r="J11" s="89"/>
      <c r="K11" s="492"/>
      <c r="L11" s="492"/>
      <c r="M11" s="492"/>
      <c r="N11" s="492"/>
      <c r="O11" s="492"/>
      <c r="P11" s="89">
        <v>7</v>
      </c>
      <c r="Q11" s="173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 ht="27.75" customHeight="1" x14ac:dyDescent="0.3">
      <c r="B12" s="553"/>
      <c r="C12" s="567"/>
      <c r="D12" s="567"/>
      <c r="E12" s="13">
        <v>8</v>
      </c>
      <c r="F12" s="8" t="s">
        <v>1155</v>
      </c>
      <c r="G12" s="85" t="s">
        <v>1156</v>
      </c>
      <c r="H12" s="85"/>
      <c r="I12" s="113">
        <f>10+(1)</f>
        <v>11</v>
      </c>
      <c r="J12" s="89"/>
      <c r="K12" s="492"/>
      <c r="L12" s="492"/>
      <c r="M12" s="492"/>
      <c r="N12" s="492"/>
      <c r="O12" s="492"/>
      <c r="P12" s="89">
        <v>8</v>
      </c>
      <c r="Q12" s="173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27.75" customHeight="1" x14ac:dyDescent="0.3">
      <c r="B13" s="174"/>
      <c r="C13" s="53" t="s">
        <v>2503</v>
      </c>
      <c r="D13" s="182" t="s">
        <v>2307</v>
      </c>
      <c r="E13" s="365">
        <v>9</v>
      </c>
      <c r="F13" s="8" t="s">
        <v>1556</v>
      </c>
      <c r="G13" s="85" t="s">
        <v>1557</v>
      </c>
      <c r="H13" s="85"/>
      <c r="I13" s="113">
        <f>7+(1)</f>
        <v>8</v>
      </c>
      <c r="J13" s="89"/>
      <c r="K13" s="492"/>
      <c r="L13" s="492"/>
      <c r="M13" s="492"/>
      <c r="N13" s="492"/>
      <c r="O13" s="492"/>
      <c r="P13" s="89">
        <v>9</v>
      </c>
      <c r="Q13" s="173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27.75" customHeight="1" x14ac:dyDescent="0.3">
      <c r="B14" s="551"/>
      <c r="C14" s="581" t="s">
        <v>1967</v>
      </c>
      <c r="D14" s="508" t="s">
        <v>1516</v>
      </c>
      <c r="E14" s="13">
        <v>10</v>
      </c>
      <c r="F14" s="280" t="s">
        <v>1139</v>
      </c>
      <c r="G14" s="85" t="s">
        <v>1140</v>
      </c>
      <c r="H14" s="85"/>
      <c r="I14" s="113">
        <f>3+(1)</f>
        <v>4</v>
      </c>
      <c r="J14" s="89"/>
      <c r="K14" s="492"/>
      <c r="L14" s="492"/>
      <c r="M14" s="492"/>
      <c r="N14" s="492"/>
      <c r="O14" s="492"/>
      <c r="P14" s="89">
        <v>10</v>
      </c>
      <c r="Q14" s="292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2:26" ht="27.75" customHeight="1" x14ac:dyDescent="0.3">
      <c r="B15" s="552"/>
      <c r="C15" s="610"/>
      <c r="D15" s="509"/>
      <c r="E15" s="426">
        <v>11</v>
      </c>
      <c r="F15" s="280" t="s">
        <v>2601</v>
      </c>
      <c r="G15" s="85"/>
      <c r="H15" s="85"/>
      <c r="I15" s="113">
        <v>10</v>
      </c>
      <c r="J15" s="89"/>
      <c r="K15" s="489"/>
      <c r="L15" s="490"/>
      <c r="M15" s="490"/>
      <c r="N15" s="490"/>
      <c r="O15" s="491"/>
      <c r="P15" s="89">
        <v>11</v>
      </c>
      <c r="Q15" s="425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2:26" ht="27.75" customHeight="1" x14ac:dyDescent="0.3">
      <c r="B16" s="553"/>
      <c r="C16" s="582"/>
      <c r="D16" s="510"/>
      <c r="E16" s="13">
        <v>12</v>
      </c>
      <c r="F16" s="8" t="s">
        <v>1142</v>
      </c>
      <c r="G16" s="85" t="s">
        <v>1141</v>
      </c>
      <c r="H16" s="85"/>
      <c r="I16" s="113">
        <f>11+(1)</f>
        <v>12</v>
      </c>
      <c r="J16" s="92"/>
      <c r="K16" s="492"/>
      <c r="L16" s="492"/>
      <c r="M16" s="492"/>
      <c r="N16" s="492"/>
      <c r="O16" s="492"/>
      <c r="P16" s="89">
        <v>12</v>
      </c>
      <c r="Q16" s="173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2:26" ht="22.5" customHeight="1" x14ac:dyDescent="0.3">
      <c r="B17" s="226"/>
      <c r="C17" s="423" t="s">
        <v>2304</v>
      </c>
      <c r="D17" s="421" t="s">
        <v>2305</v>
      </c>
      <c r="E17" s="426">
        <v>13</v>
      </c>
      <c r="F17" s="28" t="s">
        <v>1173</v>
      </c>
      <c r="G17" s="85" t="s">
        <v>1174</v>
      </c>
      <c r="H17" s="85"/>
      <c r="I17" s="113">
        <f>8+(1)</f>
        <v>9</v>
      </c>
      <c r="J17" s="89"/>
      <c r="K17" s="492"/>
      <c r="L17" s="492"/>
      <c r="M17" s="492"/>
      <c r="N17" s="492"/>
      <c r="O17" s="492"/>
      <c r="P17" s="89">
        <v>13</v>
      </c>
      <c r="Q17" s="173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34.5" customHeight="1" x14ac:dyDescent="0.3">
      <c r="B18" s="551"/>
      <c r="C18" s="185" t="s">
        <v>1558</v>
      </c>
      <c r="D18" s="611" t="s">
        <v>2306</v>
      </c>
      <c r="E18" s="13">
        <v>14</v>
      </c>
      <c r="F18" s="35" t="s">
        <v>284</v>
      </c>
      <c r="G18" s="103" t="s">
        <v>283</v>
      </c>
      <c r="H18" s="103"/>
      <c r="I18" s="113">
        <f>9+(1)</f>
        <v>10</v>
      </c>
      <c r="J18" s="103"/>
      <c r="K18" s="491"/>
      <c r="L18" s="492"/>
      <c r="M18" s="492"/>
      <c r="N18" s="492"/>
      <c r="O18" s="492"/>
      <c r="P18" s="89">
        <v>14</v>
      </c>
      <c r="Q18" s="173"/>
      <c r="R18" s="173"/>
      <c r="S18" s="180"/>
      <c r="T18" s="180"/>
      <c r="U18" s="180"/>
      <c r="V18" s="180"/>
      <c r="W18" s="180"/>
      <c r="X18" s="180"/>
      <c r="Y18" s="180"/>
      <c r="Z18" s="180"/>
    </row>
    <row r="19" spans="2:26" ht="64.5" customHeight="1" x14ac:dyDescent="0.3">
      <c r="B19" s="553"/>
      <c r="C19" s="424" t="s">
        <v>2600</v>
      </c>
      <c r="D19" s="612"/>
      <c r="E19" s="426">
        <v>15</v>
      </c>
      <c r="F19" s="8" t="s">
        <v>1204</v>
      </c>
      <c r="G19" s="85" t="s">
        <v>1205</v>
      </c>
      <c r="H19" s="85"/>
      <c r="I19" s="113">
        <f>9+(1)</f>
        <v>10</v>
      </c>
      <c r="J19" s="92"/>
      <c r="K19" s="492"/>
      <c r="L19" s="492"/>
      <c r="M19" s="492"/>
      <c r="N19" s="492"/>
      <c r="O19" s="492"/>
      <c r="P19" s="89">
        <v>15</v>
      </c>
      <c r="Q19" s="422"/>
      <c r="R19" s="422"/>
      <c r="S19" s="422"/>
      <c r="T19" s="180"/>
      <c r="U19" s="180"/>
      <c r="V19" s="180"/>
      <c r="W19" s="180"/>
      <c r="X19" s="180"/>
      <c r="Y19" s="180"/>
      <c r="Z19" s="180"/>
    </row>
    <row r="20" spans="2:26" ht="27" customHeight="1" x14ac:dyDescent="0.3">
      <c r="B20" s="377"/>
      <c r="C20" s="375" t="s">
        <v>2410</v>
      </c>
      <c r="D20" s="376" t="s">
        <v>1515</v>
      </c>
      <c r="E20" s="13">
        <v>16</v>
      </c>
      <c r="F20" s="284" t="s">
        <v>359</v>
      </c>
      <c r="G20" s="89" t="s">
        <v>1175</v>
      </c>
      <c r="H20" s="89"/>
      <c r="I20" s="113">
        <f>2+(1)</f>
        <v>3</v>
      </c>
      <c r="J20" s="89"/>
      <c r="K20" s="491"/>
      <c r="L20" s="492"/>
      <c r="M20" s="492"/>
      <c r="N20" s="492"/>
      <c r="O20" s="492"/>
      <c r="P20" s="89">
        <v>16</v>
      </c>
      <c r="Q20" s="374"/>
      <c r="R20" s="374"/>
      <c r="S20" s="180"/>
      <c r="T20" s="180"/>
      <c r="U20" s="180"/>
      <c r="V20" s="180"/>
      <c r="W20" s="180"/>
      <c r="X20" s="180"/>
      <c r="Y20" s="180"/>
      <c r="Z20" s="180"/>
    </row>
    <row r="21" spans="2:26" ht="27.75" customHeight="1" x14ac:dyDescent="0.3">
      <c r="B21" s="563"/>
      <c r="C21" s="609" t="s">
        <v>2409</v>
      </c>
      <c r="D21" s="527" t="s">
        <v>1972</v>
      </c>
      <c r="E21" s="426">
        <v>17</v>
      </c>
      <c r="F21" s="273" t="s">
        <v>1167</v>
      </c>
      <c r="G21" s="89" t="s">
        <v>1168</v>
      </c>
      <c r="H21" s="89"/>
      <c r="I21" s="113">
        <f>2+(1)</f>
        <v>3</v>
      </c>
      <c r="J21" s="89"/>
      <c r="K21" s="491"/>
      <c r="L21" s="492"/>
      <c r="M21" s="492"/>
      <c r="N21" s="492"/>
      <c r="O21" s="492"/>
      <c r="P21" s="89">
        <v>17</v>
      </c>
      <c r="Q21" s="292"/>
      <c r="R21" s="292"/>
      <c r="S21" s="180"/>
      <c r="T21" s="180"/>
      <c r="U21" s="180"/>
      <c r="V21" s="180"/>
      <c r="W21" s="180"/>
      <c r="X21" s="180"/>
      <c r="Y21" s="180"/>
      <c r="Z21" s="180"/>
    </row>
    <row r="22" spans="2:26" ht="34.5" customHeight="1" x14ac:dyDescent="0.3">
      <c r="B22" s="563"/>
      <c r="C22" s="609"/>
      <c r="D22" s="527"/>
      <c r="E22" s="13">
        <v>18</v>
      </c>
      <c r="F22" s="284" t="s">
        <v>1169</v>
      </c>
      <c r="G22" s="89" t="s">
        <v>1170</v>
      </c>
      <c r="H22" s="89"/>
      <c r="I22" s="113">
        <f>4+(1)</f>
        <v>5</v>
      </c>
      <c r="J22" s="89"/>
      <c r="K22" s="491"/>
      <c r="L22" s="492"/>
      <c r="M22" s="492"/>
      <c r="N22" s="492"/>
      <c r="O22" s="492"/>
      <c r="P22" s="89">
        <v>18</v>
      </c>
      <c r="Q22" s="292"/>
      <c r="R22" s="292"/>
      <c r="S22" s="180"/>
      <c r="T22" s="180"/>
      <c r="U22" s="180"/>
      <c r="V22" s="180"/>
      <c r="W22" s="180"/>
      <c r="X22" s="180"/>
      <c r="Y22" s="180"/>
      <c r="Z22" s="180"/>
    </row>
    <row r="26" spans="2:26" ht="20.25" x14ac:dyDescent="0.3">
      <c r="B26" s="529">
        <v>38</v>
      </c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</row>
  </sheetData>
  <mergeCells count="49">
    <mergeCell ref="P3:Z3"/>
    <mergeCell ref="H3:H4"/>
    <mergeCell ref="K16:O16"/>
    <mergeCell ref="B26:Z26"/>
    <mergeCell ref="B3:B4"/>
    <mergeCell ref="C3:C4"/>
    <mergeCell ref="D3:D4"/>
    <mergeCell ref="E3:E4"/>
    <mergeCell ref="F3:G3"/>
    <mergeCell ref="I3:I4"/>
    <mergeCell ref="J3:J4"/>
    <mergeCell ref="K3:O4"/>
    <mergeCell ref="K9:O9"/>
    <mergeCell ref="K18:O18"/>
    <mergeCell ref="K17:O17"/>
    <mergeCell ref="K10:O10"/>
    <mergeCell ref="B1:Z1"/>
    <mergeCell ref="B2:H2"/>
    <mergeCell ref="I2:N2"/>
    <mergeCell ref="O2:T2"/>
    <mergeCell ref="U2:X2"/>
    <mergeCell ref="Y2:Z2"/>
    <mergeCell ref="B14:B16"/>
    <mergeCell ref="B21:B22"/>
    <mergeCell ref="C21:C22"/>
    <mergeCell ref="D21:D22"/>
    <mergeCell ref="K13:O13"/>
    <mergeCell ref="K21:O21"/>
    <mergeCell ref="K22:O22"/>
    <mergeCell ref="K14:O14"/>
    <mergeCell ref="D14:D16"/>
    <mergeCell ref="C14:C16"/>
    <mergeCell ref="K20:O20"/>
    <mergeCell ref="K19:O19"/>
    <mergeCell ref="D18:D19"/>
    <mergeCell ref="B18:B19"/>
    <mergeCell ref="K15:O15"/>
    <mergeCell ref="B5:B6"/>
    <mergeCell ref="C5:C6"/>
    <mergeCell ref="D5:D6"/>
    <mergeCell ref="K5:O5"/>
    <mergeCell ref="K6:O6"/>
    <mergeCell ref="K7:O7"/>
    <mergeCell ref="K8:O8"/>
    <mergeCell ref="D7:D12"/>
    <mergeCell ref="C7:C12"/>
    <mergeCell ref="B7:B12"/>
    <mergeCell ref="K11:O11"/>
    <mergeCell ref="K12:O12"/>
  </mergeCells>
  <phoneticPr fontId="1" type="noConversion"/>
  <pageMargins left="0.25" right="0.25" top="0.75" bottom="0.75" header="0.3" footer="0.3"/>
  <pageSetup paperSize="9" scale="80" orientation="portrait" verticalDpi="4294967293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28"/>
  <sheetViews>
    <sheetView topLeftCell="A4" zoomScale="90" zoomScaleNormal="90" workbookViewId="0">
      <selection activeCell="AG18" sqref="AG18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125" style="10" customWidth="1"/>
    <col min="8" max="8" width="3.5" style="11" customWidth="1"/>
    <col min="9" max="9" width="5.625" customWidth="1"/>
    <col min="10" max="10" width="3.625" customWidth="1"/>
    <col min="11" max="13" width="2.625" customWidth="1"/>
    <col min="14" max="26" width="3.625" customWidth="1"/>
  </cols>
  <sheetData>
    <row r="1" spans="2:26" ht="38.25" x14ac:dyDescent="0.3">
      <c r="B1" s="496" t="s">
        <v>1487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51.75" customHeight="1" x14ac:dyDescent="0.3">
      <c r="B2" s="502" t="s">
        <v>2500</v>
      </c>
      <c r="C2" s="503"/>
      <c r="D2" s="503"/>
      <c r="E2" s="503"/>
      <c r="F2" s="503"/>
      <c r="G2" s="503"/>
      <c r="H2" s="503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1189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138"/>
      <c r="R4" s="139"/>
      <c r="S4" s="138"/>
      <c r="T4" s="138"/>
      <c r="U4" s="138"/>
      <c r="V4" s="140"/>
      <c r="W4" s="140"/>
      <c r="X4" s="140"/>
      <c r="Y4" s="140"/>
      <c r="Z4" s="140"/>
    </row>
    <row r="5" spans="2:26" ht="26.25" customHeight="1" x14ac:dyDescent="0.3">
      <c r="B5" s="297"/>
      <c r="C5" s="298" t="s">
        <v>2401</v>
      </c>
      <c r="D5" s="141" t="s">
        <v>2403</v>
      </c>
      <c r="E5" s="13">
        <v>1</v>
      </c>
      <c r="F5" s="8" t="s">
        <v>1228</v>
      </c>
      <c r="G5" s="85" t="s">
        <v>1229</v>
      </c>
      <c r="H5" s="85"/>
      <c r="I5" s="113">
        <f>5+(1)</f>
        <v>6</v>
      </c>
      <c r="J5" s="89"/>
      <c r="K5" s="492"/>
      <c r="L5" s="492"/>
      <c r="M5" s="492"/>
      <c r="N5" s="492"/>
      <c r="O5" s="492"/>
      <c r="P5" s="89">
        <v>1</v>
      </c>
      <c r="Q5" s="72"/>
      <c r="R5" s="72"/>
      <c r="S5" s="142"/>
      <c r="T5" s="43"/>
      <c r="U5" s="43"/>
      <c r="V5" s="43"/>
      <c r="W5" s="43"/>
      <c r="X5" s="43"/>
      <c r="Y5" s="43"/>
      <c r="Z5" s="43"/>
    </row>
    <row r="6" spans="2:26" ht="22.5" customHeight="1" x14ac:dyDescent="0.3">
      <c r="B6" s="571"/>
      <c r="C6" s="520" t="s">
        <v>2497</v>
      </c>
      <c r="D6" s="520" t="s">
        <v>1977</v>
      </c>
      <c r="E6" s="308">
        <v>2</v>
      </c>
      <c r="F6" s="35" t="s">
        <v>1978</v>
      </c>
      <c r="G6" s="35" t="s">
        <v>1979</v>
      </c>
      <c r="H6" s="35" t="s">
        <v>1643</v>
      </c>
      <c r="I6" s="90" t="s">
        <v>1980</v>
      </c>
      <c r="J6" s="6"/>
      <c r="K6" s="492"/>
      <c r="L6" s="492"/>
      <c r="M6" s="492"/>
      <c r="N6" s="492"/>
      <c r="O6" s="492"/>
      <c r="P6" s="308">
        <v>2</v>
      </c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22.5" customHeight="1" x14ac:dyDescent="0.3">
      <c r="B7" s="572"/>
      <c r="C7" s="521"/>
      <c r="D7" s="521"/>
      <c r="E7" s="13">
        <v>3</v>
      </c>
      <c r="F7" s="35" t="s">
        <v>1984</v>
      </c>
      <c r="G7" s="35" t="s">
        <v>1985</v>
      </c>
      <c r="H7" s="35" t="s">
        <v>1739</v>
      </c>
      <c r="I7" s="90" t="s">
        <v>1618</v>
      </c>
      <c r="J7" s="6"/>
      <c r="K7" s="492"/>
      <c r="L7" s="492"/>
      <c r="M7" s="492"/>
      <c r="N7" s="492"/>
      <c r="O7" s="492"/>
      <c r="P7" s="89">
        <v>3</v>
      </c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2:26" ht="22.5" customHeight="1" x14ac:dyDescent="0.3">
      <c r="B8" s="572"/>
      <c r="C8" s="521"/>
      <c r="D8" s="521"/>
      <c r="E8" s="316">
        <v>4</v>
      </c>
      <c r="F8" s="35" t="s">
        <v>1986</v>
      </c>
      <c r="G8" s="35" t="s">
        <v>1987</v>
      </c>
      <c r="H8" s="35" t="s">
        <v>1742</v>
      </c>
      <c r="I8" s="90" t="s">
        <v>1618</v>
      </c>
      <c r="J8" s="6"/>
      <c r="K8" s="492"/>
      <c r="L8" s="492"/>
      <c r="M8" s="492"/>
      <c r="N8" s="492"/>
      <c r="O8" s="492"/>
      <c r="P8" s="308">
        <v>4</v>
      </c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2:26" ht="22.5" customHeight="1" x14ac:dyDescent="0.3">
      <c r="B9" s="572"/>
      <c r="C9" s="521"/>
      <c r="D9" s="521"/>
      <c r="E9" s="13">
        <v>5</v>
      </c>
      <c r="F9" s="35" t="s">
        <v>2366</v>
      </c>
      <c r="G9" s="251" t="s">
        <v>2367</v>
      </c>
      <c r="H9" s="35" t="s">
        <v>1739</v>
      </c>
      <c r="I9" s="90">
        <v>1</v>
      </c>
      <c r="J9" s="6"/>
      <c r="K9" s="492"/>
      <c r="L9" s="492"/>
      <c r="M9" s="492"/>
      <c r="N9" s="492"/>
      <c r="O9" s="492"/>
      <c r="P9" s="89">
        <v>5</v>
      </c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2:26" ht="22.5" customHeight="1" x14ac:dyDescent="0.3">
      <c r="B10" s="572"/>
      <c r="C10" s="521"/>
      <c r="D10" s="521"/>
      <c r="E10" s="316">
        <v>6</v>
      </c>
      <c r="F10" s="8" t="s">
        <v>1240</v>
      </c>
      <c r="G10" s="87" t="s">
        <v>1988</v>
      </c>
      <c r="H10" s="85"/>
      <c r="I10" s="113">
        <f>1+(1)</f>
        <v>2</v>
      </c>
      <c r="J10" s="89"/>
      <c r="K10" s="491"/>
      <c r="L10" s="492"/>
      <c r="M10" s="492"/>
      <c r="N10" s="492"/>
      <c r="O10" s="492"/>
      <c r="P10" s="308">
        <v>6</v>
      </c>
      <c r="Q10" s="293"/>
      <c r="R10" s="292"/>
      <c r="S10" s="180"/>
      <c r="T10" s="180"/>
      <c r="U10" s="180"/>
      <c r="V10" s="180"/>
      <c r="W10" s="180"/>
      <c r="X10" s="180"/>
      <c r="Y10" s="180"/>
      <c r="Z10" s="180"/>
    </row>
    <row r="11" spans="2:26" ht="22.5" customHeight="1" x14ac:dyDescent="0.3">
      <c r="B11" s="572"/>
      <c r="C11" s="521"/>
      <c r="D11" s="521"/>
      <c r="E11" s="13">
        <v>7</v>
      </c>
      <c r="F11" s="56" t="s">
        <v>183</v>
      </c>
      <c r="G11" s="114" t="s">
        <v>1247</v>
      </c>
      <c r="H11" s="114"/>
      <c r="I11" s="113">
        <f>3+(1)</f>
        <v>4</v>
      </c>
      <c r="J11" s="89"/>
      <c r="K11" s="491"/>
      <c r="L11" s="492"/>
      <c r="M11" s="492"/>
      <c r="N11" s="492"/>
      <c r="O11" s="492"/>
      <c r="P11" s="89">
        <v>7</v>
      </c>
      <c r="Q11" s="134"/>
      <c r="R11" s="106"/>
      <c r="S11" s="4"/>
      <c r="T11" s="4"/>
      <c r="U11" s="4"/>
      <c r="V11" s="4"/>
      <c r="W11" s="4"/>
      <c r="X11" s="4"/>
      <c r="Y11" s="4"/>
      <c r="Z11" s="4"/>
    </row>
    <row r="12" spans="2:26" ht="22.5" customHeight="1" x14ac:dyDescent="0.3">
      <c r="B12" s="572"/>
      <c r="C12" s="521"/>
      <c r="D12" s="521"/>
      <c r="E12" s="316">
        <v>8</v>
      </c>
      <c r="F12" s="41" t="s">
        <v>1248</v>
      </c>
      <c r="G12" s="108" t="s">
        <v>1249</v>
      </c>
      <c r="H12" s="108"/>
      <c r="I12" s="113">
        <f>3+(1)</f>
        <v>4</v>
      </c>
      <c r="J12" s="89"/>
      <c r="K12" s="491"/>
      <c r="L12" s="492"/>
      <c r="M12" s="492"/>
      <c r="N12" s="492"/>
      <c r="O12" s="492"/>
      <c r="P12" s="308">
        <v>8</v>
      </c>
      <c r="Q12" s="134"/>
      <c r="R12" s="106"/>
      <c r="S12" s="4"/>
      <c r="T12" s="4"/>
      <c r="U12" s="4"/>
      <c r="V12" s="4"/>
      <c r="W12" s="4"/>
      <c r="X12" s="4"/>
      <c r="Y12" s="4"/>
      <c r="Z12" s="4"/>
    </row>
    <row r="13" spans="2:26" ht="22.5" customHeight="1" x14ac:dyDescent="0.3">
      <c r="B13" s="572"/>
      <c r="C13" s="521"/>
      <c r="D13" s="521"/>
      <c r="E13" s="13">
        <v>9</v>
      </c>
      <c r="F13" s="35" t="s">
        <v>1992</v>
      </c>
      <c r="G13" s="35" t="s">
        <v>1993</v>
      </c>
      <c r="H13" s="35" t="s">
        <v>1765</v>
      </c>
      <c r="I13" s="113">
        <f>3+(1)</f>
        <v>4</v>
      </c>
      <c r="J13" s="52"/>
      <c r="K13" s="528"/>
      <c r="L13" s="528"/>
      <c r="M13" s="528"/>
      <c r="N13" s="528"/>
      <c r="O13" s="528"/>
      <c r="P13" s="89">
        <v>9</v>
      </c>
      <c r="Q13" s="134"/>
      <c r="R13" s="106"/>
      <c r="S13" s="4"/>
      <c r="T13" s="4"/>
      <c r="U13" s="4"/>
      <c r="V13" s="4"/>
      <c r="W13" s="4"/>
      <c r="X13" s="4"/>
      <c r="Y13" s="4"/>
      <c r="Z13" s="4"/>
    </row>
    <row r="14" spans="2:26" ht="22.5" customHeight="1" x14ac:dyDescent="0.3">
      <c r="B14" s="572"/>
      <c r="C14" s="521"/>
      <c r="D14" s="521"/>
      <c r="E14" s="316">
        <v>10</v>
      </c>
      <c r="F14" s="35" t="s">
        <v>2369</v>
      </c>
      <c r="G14" s="35" t="s">
        <v>2370</v>
      </c>
      <c r="H14" s="35"/>
      <c r="I14" s="113">
        <f>3+(1)</f>
        <v>4</v>
      </c>
      <c r="J14" s="52"/>
      <c r="K14" s="528"/>
      <c r="L14" s="528"/>
      <c r="M14" s="528"/>
      <c r="N14" s="528"/>
      <c r="O14" s="528"/>
      <c r="P14" s="308">
        <v>10</v>
      </c>
      <c r="Q14" s="134"/>
      <c r="R14" s="106"/>
      <c r="S14" s="4"/>
      <c r="T14" s="4"/>
      <c r="U14" s="4"/>
      <c r="V14" s="4"/>
      <c r="W14" s="4"/>
      <c r="X14" s="4"/>
      <c r="Y14" s="4"/>
      <c r="Z14" s="4"/>
    </row>
    <row r="15" spans="2:26" ht="22.5" customHeight="1" x14ac:dyDescent="0.3">
      <c r="B15" s="572"/>
      <c r="C15" s="521"/>
      <c r="D15" s="521"/>
      <c r="E15" s="13">
        <v>11</v>
      </c>
      <c r="F15" s="8" t="s">
        <v>1994</v>
      </c>
      <c r="G15" s="85" t="s">
        <v>1257</v>
      </c>
      <c r="H15" s="85"/>
      <c r="I15" s="113">
        <f>5+(1)</f>
        <v>6</v>
      </c>
      <c r="J15" s="89"/>
      <c r="K15" s="491"/>
      <c r="L15" s="492"/>
      <c r="M15" s="492"/>
      <c r="N15" s="492"/>
      <c r="O15" s="492"/>
      <c r="P15" s="89">
        <v>11</v>
      </c>
      <c r="Q15" s="134"/>
      <c r="R15" s="106"/>
      <c r="S15" s="4"/>
      <c r="T15" s="4"/>
      <c r="U15" s="4"/>
      <c r="V15" s="4"/>
      <c r="W15" s="4"/>
      <c r="X15" s="4"/>
      <c r="Y15" s="4"/>
      <c r="Z15" s="4"/>
    </row>
    <row r="16" spans="2:26" ht="22.5" customHeight="1" x14ac:dyDescent="0.3">
      <c r="B16" s="572"/>
      <c r="C16" s="521"/>
      <c r="D16" s="521"/>
      <c r="E16" s="316">
        <v>12</v>
      </c>
      <c r="F16" s="8" t="s">
        <v>1258</v>
      </c>
      <c r="G16" s="85" t="s">
        <v>1259</v>
      </c>
      <c r="H16" s="85"/>
      <c r="I16" s="113">
        <f>5+(1)</f>
        <v>6</v>
      </c>
      <c r="J16" s="89"/>
      <c r="K16" s="491"/>
      <c r="L16" s="492"/>
      <c r="M16" s="492"/>
      <c r="N16" s="492"/>
      <c r="O16" s="492"/>
      <c r="P16" s="308">
        <v>12</v>
      </c>
      <c r="Q16" s="134"/>
      <c r="R16" s="106"/>
      <c r="S16" s="4"/>
      <c r="T16" s="4"/>
      <c r="U16" s="4"/>
      <c r="V16" s="4"/>
      <c r="W16" s="4"/>
      <c r="X16" s="4"/>
      <c r="Y16" s="4"/>
      <c r="Z16" s="4"/>
    </row>
    <row r="17" spans="2:26" ht="22.5" customHeight="1" x14ac:dyDescent="0.3">
      <c r="B17" s="572"/>
      <c r="C17" s="521"/>
      <c r="D17" s="521"/>
      <c r="E17" s="13">
        <v>13</v>
      </c>
      <c r="F17" s="8" t="s">
        <v>1260</v>
      </c>
      <c r="G17" s="85"/>
      <c r="H17" s="85"/>
      <c r="I17" s="113">
        <f>5+(1)</f>
        <v>6</v>
      </c>
      <c r="J17" s="89"/>
      <c r="K17" s="491"/>
      <c r="L17" s="492"/>
      <c r="M17" s="492"/>
      <c r="N17" s="492"/>
      <c r="O17" s="492"/>
      <c r="P17" s="89">
        <v>13</v>
      </c>
      <c r="Q17" s="134"/>
      <c r="R17" s="106"/>
      <c r="S17" s="4"/>
      <c r="T17" s="4"/>
      <c r="U17" s="4"/>
      <c r="V17" s="4"/>
      <c r="W17" s="4"/>
      <c r="X17" s="4"/>
      <c r="Y17" s="4"/>
      <c r="Z17" s="4"/>
    </row>
    <row r="18" spans="2:26" ht="22.5" customHeight="1" x14ac:dyDescent="0.3">
      <c r="B18" s="573"/>
      <c r="C18" s="522"/>
      <c r="D18" s="522"/>
      <c r="E18" s="316">
        <v>14</v>
      </c>
      <c r="F18" s="35" t="s">
        <v>1968</v>
      </c>
      <c r="G18" s="35" t="s">
        <v>1969</v>
      </c>
      <c r="H18" s="35" t="s">
        <v>1765</v>
      </c>
      <c r="I18" s="113">
        <f>5+(1)</f>
        <v>6</v>
      </c>
      <c r="J18" s="52"/>
      <c r="K18" s="492"/>
      <c r="L18" s="492"/>
      <c r="M18" s="492"/>
      <c r="N18" s="492"/>
      <c r="O18" s="492"/>
      <c r="P18" s="308">
        <v>14</v>
      </c>
      <c r="Q18" s="134"/>
      <c r="R18" s="106"/>
      <c r="S18" s="4"/>
      <c r="T18" s="4"/>
      <c r="U18" s="4"/>
      <c r="V18" s="4"/>
      <c r="W18" s="4"/>
      <c r="X18" s="4"/>
      <c r="Y18" s="4"/>
      <c r="Z18" s="4"/>
    </row>
    <row r="19" spans="2:26" ht="26.25" customHeight="1" x14ac:dyDescent="0.3">
      <c r="B19" s="515"/>
      <c r="C19" s="615" t="s">
        <v>1675</v>
      </c>
      <c r="D19" s="617" t="s">
        <v>1676</v>
      </c>
      <c r="E19" s="13">
        <v>15</v>
      </c>
      <c r="F19" s="27" t="s">
        <v>1166</v>
      </c>
      <c r="G19" s="132" t="s">
        <v>1191</v>
      </c>
      <c r="H19" s="132"/>
      <c r="I19" s="113">
        <f>1+(1)</f>
        <v>2</v>
      </c>
      <c r="J19" s="92"/>
      <c r="K19" s="492"/>
      <c r="L19" s="492"/>
      <c r="M19" s="492"/>
      <c r="N19" s="492"/>
      <c r="O19" s="492"/>
      <c r="P19" s="89">
        <v>15</v>
      </c>
      <c r="Q19" s="72"/>
      <c r="R19" s="72"/>
      <c r="S19" s="72"/>
      <c r="T19" s="66"/>
      <c r="U19" s="66"/>
      <c r="V19" s="66"/>
      <c r="W19" s="66"/>
      <c r="X19" s="66"/>
      <c r="Y19" s="66"/>
      <c r="Z19" s="66"/>
    </row>
    <row r="20" spans="2:26" ht="26.25" customHeight="1" x14ac:dyDescent="0.3">
      <c r="B20" s="516"/>
      <c r="C20" s="616"/>
      <c r="D20" s="618"/>
      <c r="E20" s="316">
        <v>16</v>
      </c>
      <c r="F20" s="27" t="s">
        <v>1194</v>
      </c>
      <c r="G20" s="86" t="s">
        <v>1195</v>
      </c>
      <c r="H20" s="86"/>
      <c r="I20" s="113">
        <f>2+(1)</f>
        <v>3</v>
      </c>
      <c r="J20" s="92"/>
      <c r="K20" s="620"/>
      <c r="L20" s="620"/>
      <c r="M20" s="620"/>
      <c r="N20" s="620"/>
      <c r="O20" s="620"/>
      <c r="P20" s="308">
        <v>16</v>
      </c>
      <c r="Q20" s="72"/>
      <c r="R20" s="72"/>
      <c r="S20" s="72"/>
      <c r="T20" s="66"/>
      <c r="U20" s="66"/>
      <c r="V20" s="66"/>
      <c r="W20" s="66"/>
      <c r="X20" s="66"/>
      <c r="Y20" s="66"/>
      <c r="Z20" s="66"/>
    </row>
    <row r="21" spans="2:26" ht="26.25" customHeight="1" x14ac:dyDescent="0.3">
      <c r="B21" s="516"/>
      <c r="C21" s="616"/>
      <c r="D21" s="618"/>
      <c r="E21" s="13">
        <v>17</v>
      </c>
      <c r="F21" s="27" t="s">
        <v>1196</v>
      </c>
      <c r="G21" s="86" t="s">
        <v>1197</v>
      </c>
      <c r="H21" s="86"/>
      <c r="I21" s="113">
        <f>3+(1)</f>
        <v>4</v>
      </c>
      <c r="J21" s="92"/>
      <c r="K21" s="492"/>
      <c r="L21" s="492"/>
      <c r="M21" s="492"/>
      <c r="N21" s="492"/>
      <c r="O21" s="492"/>
      <c r="P21" s="89">
        <v>17</v>
      </c>
      <c r="Q21" s="72"/>
      <c r="R21" s="72"/>
      <c r="S21" s="72"/>
      <c r="T21" s="66"/>
      <c r="U21" s="66"/>
      <c r="V21" s="66"/>
      <c r="W21" s="66"/>
      <c r="X21" s="66"/>
      <c r="Y21" s="66"/>
      <c r="Z21" s="66"/>
    </row>
    <row r="22" spans="2:26" ht="26.25" customHeight="1" x14ac:dyDescent="0.3">
      <c r="B22" s="516"/>
      <c r="C22" s="616"/>
      <c r="D22" s="618"/>
      <c r="E22" s="316">
        <v>18</v>
      </c>
      <c r="F22" s="27" t="s">
        <v>1198</v>
      </c>
      <c r="G22" s="86" t="s">
        <v>1199</v>
      </c>
      <c r="H22" s="86"/>
      <c r="I22" s="113">
        <f>4+(1)</f>
        <v>5</v>
      </c>
      <c r="J22" s="92"/>
      <c r="K22" s="492"/>
      <c r="L22" s="492"/>
      <c r="M22" s="492"/>
      <c r="N22" s="492"/>
      <c r="O22" s="492"/>
      <c r="P22" s="308">
        <v>18</v>
      </c>
      <c r="Q22" s="72"/>
      <c r="R22" s="72"/>
      <c r="S22" s="72"/>
      <c r="T22" s="66"/>
      <c r="U22" s="66"/>
      <c r="V22" s="66"/>
      <c r="W22" s="66"/>
      <c r="X22" s="66"/>
      <c r="Y22" s="66"/>
      <c r="Z22" s="66"/>
    </row>
    <row r="23" spans="2:26" ht="26.25" customHeight="1" x14ac:dyDescent="0.3">
      <c r="B23" s="517"/>
      <c r="C23" s="144" t="s">
        <v>1677</v>
      </c>
      <c r="D23" s="619"/>
      <c r="E23" s="13">
        <v>19</v>
      </c>
      <c r="F23" s="27" t="s">
        <v>1224</v>
      </c>
      <c r="G23" s="132" t="s">
        <v>1225</v>
      </c>
      <c r="H23" s="132"/>
      <c r="I23" s="113">
        <f>1+(1)</f>
        <v>2</v>
      </c>
      <c r="J23" s="92"/>
      <c r="K23" s="492"/>
      <c r="L23" s="492"/>
      <c r="M23" s="492"/>
      <c r="N23" s="492"/>
      <c r="O23" s="492"/>
      <c r="P23" s="89">
        <v>19</v>
      </c>
      <c r="Q23" s="72"/>
      <c r="R23" s="72"/>
      <c r="S23" s="72"/>
      <c r="T23" s="66"/>
      <c r="U23" s="66"/>
      <c r="V23" s="66"/>
      <c r="W23" s="66"/>
      <c r="X23" s="66"/>
      <c r="Y23" s="66"/>
      <c r="Z23" s="66"/>
    </row>
    <row r="24" spans="2:26" ht="26.25" customHeight="1" x14ac:dyDescent="0.3">
      <c r="B24" s="68"/>
      <c r="C24" s="50" t="s">
        <v>2498</v>
      </c>
      <c r="D24" s="69" t="s">
        <v>1517</v>
      </c>
      <c r="E24" s="316">
        <v>20</v>
      </c>
      <c r="F24" s="146" t="s">
        <v>1179</v>
      </c>
      <c r="G24" s="86" t="s">
        <v>1180</v>
      </c>
      <c r="H24" s="86"/>
      <c r="I24" s="113">
        <f>4+(1)</f>
        <v>5</v>
      </c>
      <c r="J24" s="89"/>
      <c r="K24" s="620"/>
      <c r="L24" s="620"/>
      <c r="M24" s="620"/>
      <c r="N24" s="620"/>
      <c r="O24" s="620"/>
      <c r="P24" s="308">
        <v>20</v>
      </c>
      <c r="Q24" s="136"/>
      <c r="R24" s="136"/>
      <c r="S24" s="71"/>
      <c r="T24" s="71"/>
      <c r="U24" s="71"/>
      <c r="V24" s="71"/>
      <c r="W24" s="71"/>
      <c r="X24" s="71"/>
      <c r="Y24" s="71"/>
      <c r="Z24" s="71"/>
    </row>
    <row r="25" spans="2:26" ht="26.25" customHeight="1" x14ac:dyDescent="0.3">
      <c r="B25" s="70"/>
      <c r="C25" s="51" t="s">
        <v>2499</v>
      </c>
      <c r="D25" s="78" t="s">
        <v>1678</v>
      </c>
      <c r="E25" s="13">
        <v>21</v>
      </c>
      <c r="F25" s="146" t="s">
        <v>1130</v>
      </c>
      <c r="G25" s="86" t="s">
        <v>1176</v>
      </c>
      <c r="H25" s="86"/>
      <c r="I25" s="113">
        <f>2+(1)</f>
        <v>3</v>
      </c>
      <c r="J25" s="89"/>
      <c r="K25" s="492"/>
      <c r="L25" s="492"/>
      <c r="M25" s="492"/>
      <c r="N25" s="492"/>
      <c r="O25" s="492"/>
      <c r="P25" s="89">
        <v>21</v>
      </c>
      <c r="Q25" s="72"/>
      <c r="R25" s="72"/>
      <c r="S25" s="66"/>
      <c r="T25" s="66"/>
      <c r="U25" s="66"/>
      <c r="V25" s="66"/>
      <c r="W25" s="66"/>
      <c r="X25" s="66"/>
      <c r="Y25" s="66"/>
      <c r="Z25" s="66"/>
    </row>
    <row r="28" spans="2:26" ht="17.25" customHeight="1" x14ac:dyDescent="0.3">
      <c r="B28" s="529">
        <v>39</v>
      </c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</row>
  </sheetData>
  <mergeCells count="44">
    <mergeCell ref="B28:Z28"/>
    <mergeCell ref="P3:Z3"/>
    <mergeCell ref="K6:O6"/>
    <mergeCell ref="K19:O19"/>
    <mergeCell ref="K20:O20"/>
    <mergeCell ref="K5:O5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24:O24"/>
    <mergeCell ref="B1:Z1"/>
    <mergeCell ref="B2:H2"/>
    <mergeCell ref="I2:N2"/>
    <mergeCell ref="O2:T2"/>
    <mergeCell ref="U2:X2"/>
    <mergeCell ref="Y2:Z2"/>
    <mergeCell ref="K25:O25"/>
    <mergeCell ref="B19:B23"/>
    <mergeCell ref="C19:C22"/>
    <mergeCell ref="D19:D23"/>
    <mergeCell ref="K21:O21"/>
    <mergeCell ref="K22:O22"/>
    <mergeCell ref="K23:O23"/>
    <mergeCell ref="B6:B18"/>
    <mergeCell ref="C6:C18"/>
    <mergeCell ref="D6:D18"/>
    <mergeCell ref="K7:O7"/>
    <mergeCell ref="K8:O8"/>
    <mergeCell ref="K9:O9"/>
    <mergeCell ref="K10:O10"/>
    <mergeCell ref="K11:O11"/>
    <mergeCell ref="K12:O12"/>
    <mergeCell ref="K13:O13"/>
    <mergeCell ref="K15:O15"/>
    <mergeCell ref="K16:O16"/>
    <mergeCell ref="K17:O17"/>
    <mergeCell ref="K18:O18"/>
    <mergeCell ref="K14:O14"/>
  </mergeCells>
  <phoneticPr fontId="1" type="noConversion"/>
  <pageMargins left="0.25" right="0.25" top="0.75" bottom="0.75" header="0.3" footer="0.3"/>
  <pageSetup paperSize="9" scale="80" orientation="portrait" verticalDpi="4294967293" r:id="rId1"/>
  <ignoredErrors>
    <ignoredError sqref="I23" 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1"/>
  <sheetViews>
    <sheetView zoomScale="90" zoomScaleNormal="90" workbookViewId="0">
      <selection activeCell="AH14" sqref="AH14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125" style="10" customWidth="1"/>
    <col min="8" max="8" width="3.875" style="11" customWidth="1"/>
    <col min="9" max="9" width="4" customWidth="1"/>
    <col min="10" max="10" width="3.5" customWidth="1"/>
    <col min="11" max="13" width="2.625" customWidth="1"/>
    <col min="14" max="26" width="3.625" customWidth="1"/>
  </cols>
  <sheetData>
    <row r="1" spans="2:26" ht="38.25" x14ac:dyDescent="0.3">
      <c r="B1" s="496" t="s">
        <v>1488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502" t="s">
        <v>2496</v>
      </c>
      <c r="C2" s="503"/>
      <c r="D2" s="503"/>
      <c r="E2" s="503"/>
      <c r="F2" s="503"/>
      <c r="G2" s="503"/>
      <c r="H2" s="503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1189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138"/>
      <c r="R4" s="139"/>
      <c r="S4" s="138"/>
      <c r="T4" s="138"/>
      <c r="U4" s="138"/>
      <c r="V4" s="140"/>
      <c r="W4" s="140"/>
      <c r="X4" s="140"/>
      <c r="Y4" s="140"/>
      <c r="Z4" s="140"/>
    </row>
    <row r="5" spans="2:26" ht="35.25" customHeight="1" x14ac:dyDescent="0.3">
      <c r="B5" s="174"/>
      <c r="C5" s="12"/>
      <c r="D5" s="184" t="s">
        <v>2333</v>
      </c>
      <c r="E5" s="35">
        <v>1</v>
      </c>
      <c r="F5" s="35" t="s">
        <v>2330</v>
      </c>
      <c r="G5" s="35" t="s">
        <v>2331</v>
      </c>
      <c r="H5" s="35" t="s">
        <v>2252</v>
      </c>
      <c r="I5" s="90">
        <v>11</v>
      </c>
      <c r="J5" s="52"/>
      <c r="K5" s="189"/>
      <c r="L5" s="190"/>
      <c r="M5" s="190"/>
      <c r="N5" s="190"/>
      <c r="O5" s="191"/>
      <c r="P5" s="130">
        <v>1</v>
      </c>
      <c r="Q5" s="173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33.75" customHeight="1" x14ac:dyDescent="0.3">
      <c r="B6" s="179"/>
      <c r="C6" s="185" t="s">
        <v>2332</v>
      </c>
      <c r="D6" s="186" t="s">
        <v>2495</v>
      </c>
      <c r="E6" s="35">
        <v>2</v>
      </c>
      <c r="F6" s="8" t="s">
        <v>1181</v>
      </c>
      <c r="G6" s="85" t="s">
        <v>1182</v>
      </c>
      <c r="H6" s="85"/>
      <c r="I6" s="145">
        <v>9</v>
      </c>
      <c r="J6" s="89"/>
      <c r="K6" s="490"/>
      <c r="L6" s="490"/>
      <c r="M6" s="490"/>
      <c r="N6" s="490"/>
      <c r="O6" s="491"/>
      <c r="P6" s="130">
        <v>2</v>
      </c>
      <c r="Q6" s="173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29.25" customHeight="1" x14ac:dyDescent="0.3">
      <c r="B7" s="303"/>
      <c r="C7" s="298" t="s">
        <v>2400</v>
      </c>
      <c r="D7" s="621" t="s">
        <v>2402</v>
      </c>
      <c r="E7" s="35">
        <v>3</v>
      </c>
      <c r="F7" s="280" t="s">
        <v>1226</v>
      </c>
      <c r="G7" s="85" t="s">
        <v>1227</v>
      </c>
      <c r="H7" s="85"/>
      <c r="I7" s="113">
        <f>4+(1)</f>
        <v>5</v>
      </c>
      <c r="J7" s="89"/>
      <c r="K7" s="492"/>
      <c r="L7" s="492"/>
      <c r="M7" s="492"/>
      <c r="N7" s="492"/>
      <c r="O7" s="492"/>
      <c r="P7" s="130">
        <v>3</v>
      </c>
      <c r="Q7" s="292"/>
      <c r="R7" s="292"/>
      <c r="S7" s="292"/>
      <c r="T7" s="180"/>
      <c r="U7" s="180"/>
      <c r="V7" s="180"/>
      <c r="W7" s="180"/>
      <c r="X7" s="180"/>
      <c r="Y7" s="180"/>
      <c r="Z7" s="180"/>
    </row>
    <row r="8" spans="2:26" ht="29.25" customHeight="1" x14ac:dyDescent="0.3">
      <c r="B8" s="551"/>
      <c r="C8" s="615" t="s">
        <v>1674</v>
      </c>
      <c r="D8" s="622"/>
      <c r="E8" s="35">
        <v>4</v>
      </c>
      <c r="F8" s="286" t="s">
        <v>1208</v>
      </c>
      <c r="G8" s="85" t="s">
        <v>1209</v>
      </c>
      <c r="H8" s="85"/>
      <c r="I8" s="113">
        <f>3+(1)</f>
        <v>4</v>
      </c>
      <c r="J8" s="92"/>
      <c r="K8" s="492"/>
      <c r="L8" s="492"/>
      <c r="M8" s="492"/>
      <c r="N8" s="492"/>
      <c r="O8" s="492"/>
      <c r="P8" s="130">
        <v>4</v>
      </c>
      <c r="Q8" s="292"/>
      <c r="R8" s="292"/>
      <c r="S8" s="292"/>
      <c r="T8" s="180"/>
      <c r="U8" s="180"/>
      <c r="V8" s="180"/>
      <c r="W8" s="180"/>
      <c r="X8" s="180"/>
      <c r="Y8" s="180"/>
      <c r="Z8" s="180"/>
    </row>
    <row r="9" spans="2:26" ht="29.25" customHeight="1" x14ac:dyDescent="0.3">
      <c r="B9" s="552"/>
      <c r="C9" s="616"/>
      <c r="D9" s="622"/>
      <c r="E9" s="35">
        <v>5</v>
      </c>
      <c r="F9" s="279" t="s">
        <v>1210</v>
      </c>
      <c r="G9" s="85" t="s">
        <v>1211</v>
      </c>
      <c r="H9" s="85"/>
      <c r="I9" s="113">
        <f>5+(1)</f>
        <v>6</v>
      </c>
      <c r="J9" s="92"/>
      <c r="K9" s="492"/>
      <c r="L9" s="492"/>
      <c r="M9" s="492"/>
      <c r="N9" s="492"/>
      <c r="O9" s="492"/>
      <c r="P9" s="130">
        <v>5</v>
      </c>
      <c r="Q9" s="292"/>
      <c r="R9" s="292"/>
      <c r="S9" s="292"/>
      <c r="T9" s="71"/>
      <c r="U9" s="71"/>
      <c r="V9" s="71"/>
      <c r="W9" s="71"/>
      <c r="X9" s="71"/>
      <c r="Y9" s="71"/>
      <c r="Z9" s="71"/>
    </row>
    <row r="10" spans="2:26" ht="29.25" customHeight="1" x14ac:dyDescent="0.3">
      <c r="B10" s="551"/>
      <c r="C10" s="598" t="s">
        <v>2309</v>
      </c>
      <c r="D10" s="621" t="s">
        <v>1190</v>
      </c>
      <c r="E10" s="35">
        <v>6</v>
      </c>
      <c r="F10" s="308" t="s">
        <v>1212</v>
      </c>
      <c r="G10" s="85" t="s">
        <v>1213</v>
      </c>
      <c r="H10" s="85"/>
      <c r="I10" s="113">
        <f>7+(1)</f>
        <v>8</v>
      </c>
      <c r="J10" s="92"/>
      <c r="K10" s="492"/>
      <c r="L10" s="492"/>
      <c r="M10" s="492"/>
      <c r="N10" s="492"/>
      <c r="O10" s="492"/>
      <c r="P10" s="130">
        <v>6</v>
      </c>
      <c r="Q10" s="112"/>
      <c r="R10" s="112"/>
      <c r="S10" s="112"/>
      <c r="T10" s="71"/>
      <c r="U10" s="71"/>
      <c r="V10" s="71"/>
      <c r="W10" s="71"/>
      <c r="X10" s="71"/>
      <c r="Y10" s="71"/>
      <c r="Z10" s="71"/>
    </row>
    <row r="11" spans="2:26" ht="29.25" customHeight="1" x14ac:dyDescent="0.3">
      <c r="B11" s="552"/>
      <c r="C11" s="624"/>
      <c r="D11" s="622"/>
      <c r="E11" s="35">
        <v>7</v>
      </c>
      <c r="F11" s="308" t="s">
        <v>1214</v>
      </c>
      <c r="G11" s="85" t="s">
        <v>1215</v>
      </c>
      <c r="H11" s="95"/>
      <c r="I11" s="113">
        <f>7+(1)</f>
        <v>8</v>
      </c>
      <c r="J11" s="92"/>
      <c r="K11" s="492"/>
      <c r="L11" s="492"/>
      <c r="M11" s="492"/>
      <c r="N11" s="492"/>
      <c r="O11" s="492"/>
      <c r="P11" s="130">
        <v>7</v>
      </c>
      <c r="Q11" s="173"/>
      <c r="R11" s="173"/>
      <c r="S11" s="173"/>
      <c r="T11" s="71"/>
      <c r="U11" s="71"/>
      <c r="V11" s="71"/>
      <c r="W11" s="71"/>
      <c r="X11" s="71"/>
      <c r="Y11" s="71"/>
      <c r="Z11" s="71"/>
    </row>
    <row r="12" spans="2:26" ht="29.25" customHeight="1" x14ac:dyDescent="0.3">
      <c r="B12" s="552"/>
      <c r="C12" s="624"/>
      <c r="D12" s="622"/>
      <c r="E12" s="35">
        <v>8</v>
      </c>
      <c r="F12" s="308" t="s">
        <v>1218</v>
      </c>
      <c r="G12" s="85" t="s">
        <v>1219</v>
      </c>
      <c r="H12" s="85"/>
      <c r="I12" s="113">
        <f>8+(1)</f>
        <v>9</v>
      </c>
      <c r="J12" s="92"/>
      <c r="K12" s="492"/>
      <c r="L12" s="492"/>
      <c r="M12" s="492"/>
      <c r="N12" s="492"/>
      <c r="O12" s="492"/>
      <c r="P12" s="130">
        <v>8</v>
      </c>
      <c r="Q12" s="173"/>
      <c r="R12" s="173"/>
      <c r="S12" s="173"/>
      <c r="T12" s="71"/>
      <c r="U12" s="71"/>
      <c r="V12" s="71"/>
      <c r="W12" s="71"/>
      <c r="X12" s="71"/>
      <c r="Y12" s="71"/>
      <c r="Z12" s="71"/>
    </row>
    <row r="13" spans="2:26" ht="29.25" customHeight="1" x14ac:dyDescent="0.3">
      <c r="B13" s="552"/>
      <c r="C13" s="624"/>
      <c r="D13" s="622"/>
      <c r="E13" s="35">
        <v>9</v>
      </c>
      <c r="F13" s="308" t="s">
        <v>1216</v>
      </c>
      <c r="G13" s="85" t="s">
        <v>1217</v>
      </c>
      <c r="H13" s="85"/>
      <c r="I13" s="113">
        <f>9+(1)</f>
        <v>10</v>
      </c>
      <c r="J13" s="89"/>
      <c r="K13" s="492"/>
      <c r="L13" s="492"/>
      <c r="M13" s="492"/>
      <c r="N13" s="492"/>
      <c r="O13" s="492"/>
      <c r="P13" s="130">
        <v>9</v>
      </c>
      <c r="Q13" s="173"/>
      <c r="R13" s="173"/>
      <c r="S13" s="173"/>
      <c r="T13" s="71"/>
      <c r="U13" s="71"/>
      <c r="V13" s="71"/>
      <c r="W13" s="71"/>
      <c r="X13" s="71"/>
      <c r="Y13" s="71"/>
      <c r="Z13" s="71"/>
    </row>
    <row r="14" spans="2:26" ht="29.25" customHeight="1" x14ac:dyDescent="0.3">
      <c r="B14" s="552"/>
      <c r="C14" s="624"/>
      <c r="D14" s="622"/>
      <c r="E14" s="35">
        <v>10</v>
      </c>
      <c r="F14" s="308" t="s">
        <v>1220</v>
      </c>
      <c r="G14" s="85" t="s">
        <v>1221</v>
      </c>
      <c r="H14" s="85"/>
      <c r="I14" s="113">
        <f>9+(1)</f>
        <v>10</v>
      </c>
      <c r="J14" s="89"/>
      <c r="K14" s="492"/>
      <c r="L14" s="492"/>
      <c r="M14" s="492"/>
      <c r="N14" s="492"/>
      <c r="O14" s="492"/>
      <c r="P14" s="130">
        <v>10</v>
      </c>
      <c r="Q14" s="173"/>
      <c r="R14" s="173"/>
      <c r="S14" s="173"/>
      <c r="T14" s="71"/>
      <c r="U14" s="71"/>
      <c r="V14" s="71"/>
      <c r="W14" s="71"/>
      <c r="X14" s="71"/>
      <c r="Y14" s="71"/>
      <c r="Z14" s="71"/>
    </row>
    <row r="15" spans="2:26" ht="29.25" customHeight="1" x14ac:dyDescent="0.3">
      <c r="B15" s="553"/>
      <c r="C15" s="599"/>
      <c r="D15" s="623"/>
      <c r="E15" s="35">
        <v>11</v>
      </c>
      <c r="F15" s="273" t="s">
        <v>1981</v>
      </c>
      <c r="G15" s="203" t="s">
        <v>1982</v>
      </c>
      <c r="H15" s="35" t="s">
        <v>1742</v>
      </c>
      <c r="I15" s="90" t="s">
        <v>1983</v>
      </c>
      <c r="J15" s="6"/>
      <c r="K15" s="492"/>
      <c r="L15" s="492"/>
      <c r="M15" s="492"/>
      <c r="N15" s="492"/>
      <c r="O15" s="492"/>
      <c r="P15" s="130">
        <v>11</v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9" spans="2:26" ht="20.25" x14ac:dyDescent="0.3">
      <c r="B19" s="529">
        <v>40</v>
      </c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</row>
    <row r="21" spans="2:26" ht="17.25" customHeight="1" x14ac:dyDescent="0.3"/>
  </sheetData>
  <mergeCells count="33">
    <mergeCell ref="D10:D15"/>
    <mergeCell ref="C10:C15"/>
    <mergeCell ref="B10:B15"/>
    <mergeCell ref="K15:O15"/>
    <mergeCell ref="K12:O12"/>
    <mergeCell ref="K13:O13"/>
    <mergeCell ref="K14:O14"/>
    <mergeCell ref="B8:B9"/>
    <mergeCell ref="C8:C9"/>
    <mergeCell ref="K8:O8"/>
    <mergeCell ref="B1:Z1"/>
    <mergeCell ref="B2:H2"/>
    <mergeCell ref="I2:N2"/>
    <mergeCell ref="O2:T2"/>
    <mergeCell ref="U2:X2"/>
    <mergeCell ref="Y2:Z2"/>
    <mergeCell ref="K9:O9"/>
    <mergeCell ref="B19:Z19"/>
    <mergeCell ref="F3:G3"/>
    <mergeCell ref="H3:H4"/>
    <mergeCell ref="B3:B4"/>
    <mergeCell ref="C3:C4"/>
    <mergeCell ref="D3:D4"/>
    <mergeCell ref="E3:E4"/>
    <mergeCell ref="I3:I4"/>
    <mergeCell ref="J3:J4"/>
    <mergeCell ref="K3:O4"/>
    <mergeCell ref="P3:Z3"/>
    <mergeCell ref="K10:O10"/>
    <mergeCell ref="K11:O11"/>
    <mergeCell ref="K6:O6"/>
    <mergeCell ref="K7:O7"/>
    <mergeCell ref="D7:D9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A16" zoomScale="90" zoomScaleNormal="90" workbookViewId="0">
      <selection activeCell="AE37" sqref="AE37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4.5" style="32" customWidth="1"/>
    <col min="9" max="9" width="4.25" customWidth="1"/>
    <col min="10" max="13" width="3" customWidth="1"/>
    <col min="14" max="26" width="3.625" customWidth="1"/>
  </cols>
  <sheetData>
    <row r="1" spans="2:26" ht="38.25" x14ac:dyDescent="0.3">
      <c r="B1" s="496" t="s">
        <v>1428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7" t="s">
        <v>2427</v>
      </c>
      <c r="C2" s="498"/>
      <c r="D2" s="498"/>
      <c r="E2" s="498"/>
      <c r="F2" s="498"/>
      <c r="G2" s="498"/>
      <c r="H2" s="498"/>
      <c r="I2" s="499" t="s">
        <v>1438</v>
      </c>
      <c r="J2" s="483"/>
      <c r="K2" s="483"/>
      <c r="L2" s="483"/>
      <c r="M2" s="483"/>
      <c r="N2" s="483"/>
      <c r="O2" s="499" t="s">
        <v>1439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65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1591</v>
      </c>
      <c r="J3" s="476" t="s">
        <v>1592</v>
      </c>
      <c r="K3" s="478" t="s">
        <v>1593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customHeight="1" x14ac:dyDescent="0.3">
      <c r="B5" s="511"/>
      <c r="C5" s="512" t="s">
        <v>2420</v>
      </c>
      <c r="D5" s="512" t="s">
        <v>123</v>
      </c>
      <c r="E5" s="308">
        <v>1</v>
      </c>
      <c r="F5" s="275" t="s">
        <v>198</v>
      </c>
      <c r="G5" s="87" t="s">
        <v>199</v>
      </c>
      <c r="H5" s="102"/>
      <c r="I5" s="99">
        <f t="shared" ref="I5:I11" si="0">2+(1)</f>
        <v>3</v>
      </c>
      <c r="J5" s="197"/>
      <c r="K5" s="492"/>
      <c r="L5" s="492"/>
      <c r="M5" s="492"/>
      <c r="N5" s="492"/>
      <c r="O5" s="492"/>
      <c r="P5" s="308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0.25" x14ac:dyDescent="0.3">
      <c r="B6" s="511"/>
      <c r="C6" s="513"/>
      <c r="D6" s="513"/>
      <c r="E6" s="308">
        <v>2</v>
      </c>
      <c r="F6" s="276" t="s">
        <v>83</v>
      </c>
      <c r="G6" s="89"/>
      <c r="H6" s="98"/>
      <c r="I6" s="99">
        <f t="shared" si="0"/>
        <v>3</v>
      </c>
      <c r="J6" s="197"/>
      <c r="K6" s="492"/>
      <c r="L6" s="492"/>
      <c r="M6" s="492"/>
      <c r="N6" s="492"/>
      <c r="O6" s="492"/>
      <c r="P6" s="308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0.25" x14ac:dyDescent="0.3">
      <c r="B7" s="511"/>
      <c r="C7" s="513"/>
      <c r="D7" s="513"/>
      <c r="E7" s="378">
        <v>3</v>
      </c>
      <c r="F7" s="276" t="s">
        <v>84</v>
      </c>
      <c r="G7" s="89"/>
      <c r="H7" s="98"/>
      <c r="I7" s="99">
        <f t="shared" si="0"/>
        <v>3</v>
      </c>
      <c r="J7" s="197"/>
      <c r="K7" s="492"/>
      <c r="L7" s="492"/>
      <c r="M7" s="492"/>
      <c r="N7" s="492"/>
      <c r="O7" s="492"/>
      <c r="P7" s="308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0.25" x14ac:dyDescent="0.3">
      <c r="B8" s="511"/>
      <c r="C8" s="513"/>
      <c r="D8" s="513"/>
      <c r="E8" s="378">
        <v>4</v>
      </c>
      <c r="F8" s="276" t="s">
        <v>85</v>
      </c>
      <c r="G8" s="89"/>
      <c r="H8" s="98"/>
      <c r="I8" s="99">
        <f t="shared" si="0"/>
        <v>3</v>
      </c>
      <c r="J8" s="6"/>
      <c r="K8" s="492"/>
      <c r="L8" s="492"/>
      <c r="M8" s="492"/>
      <c r="N8" s="492"/>
      <c r="O8" s="492"/>
      <c r="P8" s="308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0.25" x14ac:dyDescent="0.3">
      <c r="B9" s="511"/>
      <c r="C9" s="513"/>
      <c r="D9" s="513"/>
      <c r="E9" s="378">
        <v>5</v>
      </c>
      <c r="F9" s="276" t="s">
        <v>86</v>
      </c>
      <c r="G9" s="89" t="s">
        <v>87</v>
      </c>
      <c r="H9" s="98"/>
      <c r="I9" s="99">
        <f t="shared" si="0"/>
        <v>3</v>
      </c>
      <c r="J9" s="197"/>
      <c r="K9" s="492"/>
      <c r="L9" s="492"/>
      <c r="M9" s="492"/>
      <c r="N9" s="492"/>
      <c r="O9" s="492"/>
      <c r="P9" s="308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9.5" customHeight="1" x14ac:dyDescent="0.3">
      <c r="B10" s="511"/>
      <c r="C10" s="513"/>
      <c r="D10" s="513"/>
      <c r="E10" s="378">
        <v>6</v>
      </c>
      <c r="F10" s="276" t="s">
        <v>88</v>
      </c>
      <c r="G10" s="89"/>
      <c r="H10" s="98"/>
      <c r="I10" s="99">
        <f t="shared" si="0"/>
        <v>3</v>
      </c>
      <c r="J10" s="97"/>
      <c r="K10" s="492"/>
      <c r="L10" s="492"/>
      <c r="M10" s="492"/>
      <c r="N10" s="492"/>
      <c r="O10" s="492"/>
      <c r="P10" s="308">
        <v>6</v>
      </c>
      <c r="Q10" s="292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2:26" ht="19.5" customHeight="1" x14ac:dyDescent="0.3">
      <c r="B11" s="511"/>
      <c r="C11" s="513"/>
      <c r="D11" s="513"/>
      <c r="E11" s="378">
        <v>7</v>
      </c>
      <c r="F11" s="273" t="s">
        <v>1774</v>
      </c>
      <c r="G11" s="35" t="s">
        <v>1775</v>
      </c>
      <c r="H11" s="35" t="s">
        <v>1765</v>
      </c>
      <c r="I11" s="99">
        <f t="shared" si="0"/>
        <v>3</v>
      </c>
      <c r="J11" s="52"/>
      <c r="K11" s="528"/>
      <c r="L11" s="528"/>
      <c r="M11" s="528"/>
      <c r="N11" s="528"/>
      <c r="O11" s="528"/>
      <c r="P11" s="308">
        <v>7</v>
      </c>
      <c r="Q11" s="292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 ht="19.5" customHeight="1" x14ac:dyDescent="0.3">
      <c r="B12" s="511"/>
      <c r="C12" s="513"/>
      <c r="D12" s="513"/>
      <c r="E12" s="378">
        <v>8</v>
      </c>
      <c r="F12" s="277" t="s">
        <v>243</v>
      </c>
      <c r="G12" s="87"/>
      <c r="H12" s="87"/>
      <c r="I12" s="113">
        <f>2+(1)</f>
        <v>3</v>
      </c>
      <c r="J12" s="89"/>
      <c r="K12" s="518"/>
      <c r="L12" s="519"/>
      <c r="M12" s="519"/>
      <c r="N12" s="519"/>
      <c r="O12" s="519"/>
      <c r="P12" s="308">
        <v>8</v>
      </c>
      <c r="Q12" s="292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19.5" customHeight="1" x14ac:dyDescent="0.3">
      <c r="B13" s="511"/>
      <c r="C13" s="513"/>
      <c r="D13" s="513"/>
      <c r="E13" s="378">
        <v>9</v>
      </c>
      <c r="F13" s="275" t="s">
        <v>244</v>
      </c>
      <c r="G13" s="87"/>
      <c r="H13" s="87"/>
      <c r="I13" s="113">
        <f>2+(1)</f>
        <v>3</v>
      </c>
      <c r="J13" s="89"/>
      <c r="K13" s="518"/>
      <c r="L13" s="519"/>
      <c r="M13" s="519"/>
      <c r="N13" s="519"/>
      <c r="O13" s="519"/>
      <c r="P13" s="308">
        <v>9</v>
      </c>
      <c r="Q13" s="292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19.5" customHeight="1" x14ac:dyDescent="0.3">
      <c r="B14" s="511"/>
      <c r="C14" s="513"/>
      <c r="D14" s="513"/>
      <c r="E14" s="378">
        <v>10</v>
      </c>
      <c r="F14" s="276" t="s">
        <v>95</v>
      </c>
      <c r="G14" s="89" t="s">
        <v>96</v>
      </c>
      <c r="H14" s="98"/>
      <c r="I14" s="99">
        <f t="shared" ref="I14:I15" si="1">3+(1)</f>
        <v>4</v>
      </c>
      <c r="J14" s="97"/>
      <c r="K14" s="492"/>
      <c r="L14" s="492"/>
      <c r="M14" s="492"/>
      <c r="N14" s="492"/>
      <c r="O14" s="492"/>
      <c r="P14" s="308">
        <v>10</v>
      </c>
      <c r="Q14" s="292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2:26" ht="19.5" customHeight="1" x14ac:dyDescent="0.3">
      <c r="B15" s="511"/>
      <c r="C15" s="513"/>
      <c r="D15" s="513"/>
      <c r="E15" s="378">
        <v>11</v>
      </c>
      <c r="F15" s="276" t="s">
        <v>99</v>
      </c>
      <c r="G15" s="89" t="s">
        <v>100</v>
      </c>
      <c r="H15" s="98"/>
      <c r="I15" s="99">
        <f t="shared" si="1"/>
        <v>4</v>
      </c>
      <c r="J15" s="97"/>
      <c r="K15" s="491"/>
      <c r="L15" s="492"/>
      <c r="M15" s="492"/>
      <c r="N15" s="492"/>
      <c r="O15" s="492"/>
      <c r="P15" s="308">
        <v>11</v>
      </c>
      <c r="Q15" s="292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2:26" ht="19.5" customHeight="1" x14ac:dyDescent="0.3">
      <c r="B16" s="511"/>
      <c r="C16" s="513"/>
      <c r="D16" s="513"/>
      <c r="E16" s="378">
        <v>12</v>
      </c>
      <c r="F16" s="276" t="s">
        <v>1622</v>
      </c>
      <c r="G16" s="89" t="s">
        <v>101</v>
      </c>
      <c r="H16" s="98"/>
      <c r="I16" s="99">
        <f>4+(1)</f>
        <v>5</v>
      </c>
      <c r="J16" s="97"/>
      <c r="K16" s="491"/>
      <c r="L16" s="492"/>
      <c r="M16" s="492"/>
      <c r="N16" s="492"/>
      <c r="O16" s="492"/>
      <c r="P16" s="308">
        <v>12</v>
      </c>
      <c r="Q16" s="292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2:26" ht="19.5" customHeight="1" x14ac:dyDescent="0.3">
      <c r="B17" s="511"/>
      <c r="C17" s="513"/>
      <c r="D17" s="513"/>
      <c r="E17" s="378">
        <v>13</v>
      </c>
      <c r="F17" s="276" t="s">
        <v>104</v>
      </c>
      <c r="G17" s="89" t="s">
        <v>105</v>
      </c>
      <c r="H17" s="98"/>
      <c r="I17" s="99">
        <f>4+(1)</f>
        <v>5</v>
      </c>
      <c r="J17" s="97"/>
      <c r="K17" s="491"/>
      <c r="L17" s="492"/>
      <c r="M17" s="492"/>
      <c r="N17" s="492"/>
      <c r="O17" s="492"/>
      <c r="P17" s="308">
        <v>13</v>
      </c>
      <c r="Q17" s="292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19.5" customHeight="1" x14ac:dyDescent="0.3">
      <c r="B18" s="511"/>
      <c r="C18" s="513"/>
      <c r="D18" s="513"/>
      <c r="E18" s="378">
        <v>14</v>
      </c>
      <c r="F18" s="276" t="s">
        <v>106</v>
      </c>
      <c r="G18" s="103" t="s">
        <v>107</v>
      </c>
      <c r="H18" s="104"/>
      <c r="I18" s="99">
        <f t="shared" ref="I18:I19" si="2">5+(1)</f>
        <v>6</v>
      </c>
      <c r="J18" s="97"/>
      <c r="K18" s="491"/>
      <c r="L18" s="492"/>
      <c r="M18" s="492"/>
      <c r="N18" s="492"/>
      <c r="O18" s="492"/>
      <c r="P18" s="308">
        <v>14</v>
      </c>
      <c r="Q18" s="292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2:26" ht="19.5" customHeight="1" x14ac:dyDescent="0.3">
      <c r="B19" s="511"/>
      <c r="C19" s="513"/>
      <c r="D19" s="513"/>
      <c r="E19" s="378">
        <v>15</v>
      </c>
      <c r="F19" s="276" t="s">
        <v>117</v>
      </c>
      <c r="G19" s="103"/>
      <c r="H19" s="104"/>
      <c r="I19" s="99">
        <f t="shared" si="2"/>
        <v>6</v>
      </c>
      <c r="J19" s="105"/>
      <c r="K19" s="491"/>
      <c r="L19" s="492"/>
      <c r="M19" s="492"/>
      <c r="N19" s="492"/>
      <c r="O19" s="492"/>
      <c r="P19" s="308">
        <v>15</v>
      </c>
      <c r="Q19" s="292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2:26" ht="22.5" customHeight="1" x14ac:dyDescent="0.3">
      <c r="B20" s="515"/>
      <c r="C20" s="512" t="s">
        <v>121</v>
      </c>
      <c r="D20" s="520" t="s">
        <v>1418</v>
      </c>
      <c r="E20" s="378">
        <v>16</v>
      </c>
      <c r="F20" s="273" t="s">
        <v>1627</v>
      </c>
      <c r="G20" s="35" t="s">
        <v>1628</v>
      </c>
      <c r="H20" s="35" t="s">
        <v>1619</v>
      </c>
      <c r="I20" s="90">
        <v>1</v>
      </c>
      <c r="J20" s="52"/>
      <c r="K20" s="492"/>
      <c r="L20" s="492"/>
      <c r="M20" s="492"/>
      <c r="N20" s="492"/>
      <c r="O20" s="492"/>
      <c r="P20" s="308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ht="22.5" customHeight="1" x14ac:dyDescent="0.3">
      <c r="B21" s="516"/>
      <c r="C21" s="513"/>
      <c r="D21" s="521"/>
      <c r="E21" s="378">
        <v>17</v>
      </c>
      <c r="F21" s="273" t="s">
        <v>1784</v>
      </c>
      <c r="G21" s="35" t="s">
        <v>1785</v>
      </c>
      <c r="H21" s="35" t="s">
        <v>1786</v>
      </c>
      <c r="I21" s="90">
        <v>1</v>
      </c>
      <c r="J21" s="197"/>
      <c r="K21" s="489"/>
      <c r="L21" s="490"/>
      <c r="M21" s="490"/>
      <c r="N21" s="490"/>
      <c r="O21" s="491"/>
      <c r="P21" s="429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22.5" customHeight="1" x14ac:dyDescent="0.3">
      <c r="B22" s="516"/>
      <c r="C22" s="513"/>
      <c r="D22" s="521"/>
      <c r="E22" s="378">
        <v>18</v>
      </c>
      <c r="F22" s="276" t="s">
        <v>1629</v>
      </c>
      <c r="G22" s="89"/>
      <c r="H22" s="98"/>
      <c r="I22" s="99">
        <f>2+(1)</f>
        <v>3</v>
      </c>
      <c r="J22" s="105"/>
      <c r="K22" s="519"/>
      <c r="L22" s="519"/>
      <c r="M22" s="519"/>
      <c r="N22" s="519"/>
      <c r="O22" s="519"/>
      <c r="P22" s="429">
        <v>18</v>
      </c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2:26" ht="22.5" customHeight="1" x14ac:dyDescent="0.3">
      <c r="B23" s="516"/>
      <c r="C23" s="513"/>
      <c r="D23" s="521"/>
      <c r="E23" s="378">
        <v>19</v>
      </c>
      <c r="F23" s="276" t="s">
        <v>24</v>
      </c>
      <c r="G23" s="89" t="s">
        <v>25</v>
      </c>
      <c r="H23" s="98"/>
      <c r="I23" s="99">
        <f>4+(1)</f>
        <v>5</v>
      </c>
      <c r="J23" s="105"/>
      <c r="K23" s="519"/>
      <c r="L23" s="519"/>
      <c r="M23" s="519"/>
      <c r="N23" s="519"/>
      <c r="O23" s="519"/>
      <c r="P23" s="429">
        <v>19</v>
      </c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2:26" ht="20.25" customHeight="1" x14ac:dyDescent="0.3">
      <c r="B24" s="516"/>
      <c r="C24" s="513"/>
      <c r="D24" s="521"/>
      <c r="E24" s="378">
        <v>20</v>
      </c>
      <c r="F24" s="89" t="s">
        <v>1703</v>
      </c>
      <c r="G24" s="89" t="s">
        <v>1704</v>
      </c>
      <c r="H24" s="98"/>
      <c r="I24" s="99">
        <f>6+(1)</f>
        <v>7</v>
      </c>
      <c r="J24" s="105"/>
      <c r="K24" s="519"/>
      <c r="L24" s="519"/>
      <c r="M24" s="519"/>
      <c r="N24" s="519"/>
      <c r="O24" s="519"/>
      <c r="P24" s="429">
        <v>20</v>
      </c>
      <c r="Q24" s="169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2:26" ht="20.25" customHeight="1" x14ac:dyDescent="0.3">
      <c r="B25" s="516"/>
      <c r="C25" s="513"/>
      <c r="D25" s="521"/>
      <c r="E25" s="429">
        <v>21</v>
      </c>
      <c r="F25" s="89" t="s">
        <v>26</v>
      </c>
      <c r="G25" s="89" t="s">
        <v>1705</v>
      </c>
      <c r="H25" s="98"/>
      <c r="I25" s="99">
        <f>6+(1)</f>
        <v>7</v>
      </c>
      <c r="J25" s="105"/>
      <c r="K25" s="519"/>
      <c r="L25" s="519"/>
      <c r="M25" s="519"/>
      <c r="N25" s="519"/>
      <c r="O25" s="519"/>
      <c r="P25" s="429">
        <v>21</v>
      </c>
      <c r="Q25" s="169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2:26" ht="18.75" customHeight="1" x14ac:dyDescent="0.3">
      <c r="B26" s="516"/>
      <c r="C26" s="513"/>
      <c r="D26" s="521"/>
      <c r="E26" s="429">
        <v>22</v>
      </c>
      <c r="F26" s="35" t="s">
        <v>2602</v>
      </c>
      <c r="G26" s="35" t="s">
        <v>2603</v>
      </c>
      <c r="H26" s="35" t="s">
        <v>2604</v>
      </c>
      <c r="I26" s="99">
        <v>9</v>
      </c>
      <c r="J26" s="52"/>
      <c r="K26" s="493"/>
      <c r="L26" s="494"/>
      <c r="M26" s="494"/>
      <c r="N26" s="494"/>
      <c r="O26" s="495"/>
      <c r="P26" s="429">
        <v>22</v>
      </c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2:26" ht="20.25" customHeight="1" x14ac:dyDescent="0.3">
      <c r="B27" s="516"/>
      <c r="C27" s="513"/>
      <c r="D27" s="521"/>
      <c r="E27" s="429">
        <v>23</v>
      </c>
      <c r="F27" s="89" t="s">
        <v>1706</v>
      </c>
      <c r="G27" s="89"/>
      <c r="H27" s="98"/>
      <c r="I27" s="99">
        <f>9+(1)</f>
        <v>10</v>
      </c>
      <c r="J27" s="105"/>
      <c r="K27" s="519"/>
      <c r="L27" s="519"/>
      <c r="M27" s="519"/>
      <c r="N27" s="519"/>
      <c r="O27" s="519"/>
      <c r="P27" s="429">
        <v>23</v>
      </c>
      <c r="Q27" s="169"/>
      <c r="R27" s="169"/>
      <c r="S27" s="169"/>
      <c r="T27" s="169"/>
      <c r="U27" s="169"/>
      <c r="V27" s="169"/>
      <c r="W27" s="169"/>
      <c r="X27" s="169"/>
      <c r="Y27" s="169"/>
      <c r="Z27" s="169"/>
    </row>
    <row r="28" spans="2:26" ht="20.25" customHeight="1" x14ac:dyDescent="0.3">
      <c r="B28" s="516"/>
      <c r="C28" s="513"/>
      <c r="D28" s="521"/>
      <c r="E28" s="429">
        <v>24</v>
      </c>
      <c r="F28" s="89" t="s">
        <v>27</v>
      </c>
      <c r="G28" s="89" t="s">
        <v>28</v>
      </c>
      <c r="H28" s="98"/>
      <c r="I28" s="99">
        <f>9+(1)</f>
        <v>10</v>
      </c>
      <c r="J28" s="105"/>
      <c r="K28" s="519"/>
      <c r="L28" s="519"/>
      <c r="M28" s="519"/>
      <c r="N28" s="519"/>
      <c r="O28" s="519"/>
      <c r="P28" s="429">
        <v>24</v>
      </c>
      <c r="Q28" s="169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2:26" ht="20.25" customHeight="1" x14ac:dyDescent="0.3">
      <c r="B29" s="516"/>
      <c r="C29" s="513"/>
      <c r="D29" s="521"/>
      <c r="E29" s="429">
        <v>25</v>
      </c>
      <c r="F29" s="89" t="s">
        <v>29</v>
      </c>
      <c r="G29" s="89" t="s">
        <v>30</v>
      </c>
      <c r="H29" s="98"/>
      <c r="I29" s="99">
        <f>9+(1)</f>
        <v>10</v>
      </c>
      <c r="J29" s="105"/>
      <c r="K29" s="519"/>
      <c r="L29" s="519"/>
      <c r="M29" s="519"/>
      <c r="N29" s="519"/>
      <c r="O29" s="519"/>
      <c r="P29" s="429">
        <v>25</v>
      </c>
      <c r="Q29" s="169"/>
      <c r="R29" s="169"/>
      <c r="S29" s="169"/>
      <c r="T29" s="169"/>
      <c r="U29" s="169"/>
      <c r="V29" s="169"/>
      <c r="W29" s="169"/>
      <c r="X29" s="169"/>
      <c r="Y29" s="169"/>
      <c r="Z29" s="169"/>
    </row>
    <row r="30" spans="2:26" ht="20.25" customHeight="1" x14ac:dyDescent="0.3">
      <c r="B30" s="516"/>
      <c r="C30" s="513"/>
      <c r="D30" s="521"/>
      <c r="E30" s="429">
        <v>26</v>
      </c>
      <c r="F30" s="89" t="s">
        <v>35</v>
      </c>
      <c r="G30" s="89" t="s">
        <v>36</v>
      </c>
      <c r="H30" s="98"/>
      <c r="I30" s="99">
        <f>10+(1)</f>
        <v>11</v>
      </c>
      <c r="J30" s="105"/>
      <c r="K30" s="518"/>
      <c r="L30" s="519"/>
      <c r="M30" s="519"/>
      <c r="N30" s="519"/>
      <c r="O30" s="519"/>
      <c r="P30" s="429">
        <v>26</v>
      </c>
      <c r="Q30" s="169"/>
      <c r="R30" s="169"/>
      <c r="S30" s="169"/>
      <c r="T30" s="169"/>
      <c r="U30" s="169"/>
      <c r="V30" s="169"/>
      <c r="W30" s="169"/>
      <c r="X30" s="169"/>
      <c r="Y30" s="169"/>
      <c r="Z30" s="169"/>
    </row>
    <row r="31" spans="2:26" ht="20.25" customHeight="1" x14ac:dyDescent="0.3">
      <c r="B31" s="516"/>
      <c r="C31" s="513"/>
      <c r="D31" s="521"/>
      <c r="E31" s="429">
        <v>27</v>
      </c>
      <c r="F31" s="89" t="s">
        <v>42</v>
      </c>
      <c r="G31" s="89" t="s">
        <v>43</v>
      </c>
      <c r="H31" s="98"/>
      <c r="I31" s="99">
        <f>10+(1)</f>
        <v>11</v>
      </c>
      <c r="J31" s="105"/>
      <c r="K31" s="518"/>
      <c r="L31" s="519"/>
      <c r="M31" s="519"/>
      <c r="N31" s="519"/>
      <c r="O31" s="519"/>
      <c r="P31" s="429">
        <v>27</v>
      </c>
      <c r="Q31" s="169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2:26" ht="20.25" customHeight="1" x14ac:dyDescent="0.3">
      <c r="B32" s="516"/>
      <c r="C32" s="513"/>
      <c r="D32" s="521"/>
      <c r="E32" s="429">
        <v>28</v>
      </c>
      <c r="F32" s="89" t="s">
        <v>37</v>
      </c>
      <c r="G32" s="89" t="s">
        <v>38</v>
      </c>
      <c r="H32" s="98"/>
      <c r="I32" s="99">
        <f t="shared" ref="I32:I38" si="3">11+(1)</f>
        <v>12</v>
      </c>
      <c r="J32" s="105"/>
      <c r="K32" s="518"/>
      <c r="L32" s="519"/>
      <c r="M32" s="519"/>
      <c r="N32" s="519"/>
      <c r="O32" s="519"/>
      <c r="P32" s="429">
        <v>28</v>
      </c>
      <c r="Q32" s="169"/>
      <c r="R32" s="169"/>
      <c r="S32" s="169"/>
      <c r="T32" s="169"/>
      <c r="U32" s="169"/>
      <c r="V32" s="169"/>
      <c r="W32" s="169"/>
      <c r="X32" s="169"/>
      <c r="Y32" s="169"/>
      <c r="Z32" s="169"/>
    </row>
    <row r="33" spans="2:26" ht="20.25" customHeight="1" x14ac:dyDescent="0.3">
      <c r="B33" s="516"/>
      <c r="C33" s="513"/>
      <c r="D33" s="521"/>
      <c r="E33" s="429">
        <v>29</v>
      </c>
      <c r="F33" s="89" t="s">
        <v>241</v>
      </c>
      <c r="G33" s="89"/>
      <c r="H33" s="98"/>
      <c r="I33" s="99">
        <f t="shared" si="3"/>
        <v>12</v>
      </c>
      <c r="J33" s="105"/>
      <c r="K33" s="518"/>
      <c r="L33" s="519"/>
      <c r="M33" s="519"/>
      <c r="N33" s="519"/>
      <c r="O33" s="519"/>
      <c r="P33" s="429">
        <v>29</v>
      </c>
      <c r="Q33" s="169"/>
      <c r="R33" s="169"/>
      <c r="S33" s="169"/>
      <c r="T33" s="169"/>
      <c r="U33" s="169"/>
      <c r="V33" s="169"/>
      <c r="W33" s="169"/>
      <c r="X33" s="169"/>
      <c r="Y33" s="169"/>
      <c r="Z33" s="169"/>
    </row>
    <row r="34" spans="2:26" ht="20.25" customHeight="1" x14ac:dyDescent="0.3">
      <c r="B34" s="516"/>
      <c r="C34" s="513"/>
      <c r="D34" s="521"/>
      <c r="E34" s="429">
        <v>30</v>
      </c>
      <c r="F34" s="89" t="s">
        <v>157</v>
      </c>
      <c r="G34" s="89" t="s">
        <v>158</v>
      </c>
      <c r="H34" s="98"/>
      <c r="I34" s="99">
        <f t="shared" si="3"/>
        <v>12</v>
      </c>
      <c r="J34" s="105"/>
      <c r="K34" s="518"/>
      <c r="L34" s="519"/>
      <c r="M34" s="519"/>
      <c r="N34" s="519"/>
      <c r="O34" s="519"/>
      <c r="P34" s="429">
        <v>30</v>
      </c>
      <c r="Q34" s="169"/>
      <c r="R34" s="169"/>
      <c r="S34" s="169"/>
      <c r="T34" s="169"/>
      <c r="U34" s="169"/>
      <c r="V34" s="169"/>
      <c r="W34" s="169"/>
      <c r="X34" s="169"/>
      <c r="Y34" s="169"/>
      <c r="Z34" s="169"/>
    </row>
    <row r="35" spans="2:26" ht="20.25" customHeight="1" x14ac:dyDescent="0.3">
      <c r="B35" s="516"/>
      <c r="C35" s="513"/>
      <c r="D35" s="521"/>
      <c r="E35" s="429">
        <v>31</v>
      </c>
      <c r="F35" s="89" t="s">
        <v>209</v>
      </c>
      <c r="G35" s="89"/>
      <c r="H35" s="98"/>
      <c r="I35" s="99">
        <f t="shared" si="3"/>
        <v>12</v>
      </c>
      <c r="J35" s="105"/>
      <c r="K35" s="518"/>
      <c r="L35" s="519"/>
      <c r="M35" s="519"/>
      <c r="N35" s="519"/>
      <c r="O35" s="519"/>
      <c r="P35" s="429">
        <v>31</v>
      </c>
      <c r="Q35" s="169"/>
      <c r="R35" s="169"/>
      <c r="S35" s="169"/>
      <c r="T35" s="169"/>
      <c r="U35" s="169"/>
      <c r="V35" s="169"/>
      <c r="W35" s="169"/>
      <c r="X35" s="169"/>
      <c r="Y35" s="169"/>
      <c r="Z35" s="169"/>
    </row>
    <row r="36" spans="2:26" ht="20.25" customHeight="1" x14ac:dyDescent="0.3">
      <c r="B36" s="516"/>
      <c r="C36" s="513"/>
      <c r="D36" s="521"/>
      <c r="E36" s="429">
        <v>32</v>
      </c>
      <c r="F36" s="103" t="s">
        <v>1707</v>
      </c>
      <c r="G36" s="103"/>
      <c r="H36" s="104"/>
      <c r="I36" s="99">
        <f t="shared" si="3"/>
        <v>12</v>
      </c>
      <c r="J36" s="105"/>
      <c r="K36" s="518"/>
      <c r="L36" s="519"/>
      <c r="M36" s="519"/>
      <c r="N36" s="519"/>
      <c r="O36" s="519"/>
      <c r="P36" s="429">
        <v>32</v>
      </c>
      <c r="Q36" s="169"/>
      <c r="R36" s="169"/>
      <c r="S36" s="169"/>
      <c r="T36" s="169"/>
      <c r="U36" s="169"/>
      <c r="V36" s="169"/>
      <c r="W36" s="169"/>
      <c r="X36" s="169"/>
      <c r="Y36" s="169"/>
      <c r="Z36" s="169"/>
    </row>
    <row r="37" spans="2:26" ht="20.25" customHeight="1" x14ac:dyDescent="0.3">
      <c r="B37" s="516"/>
      <c r="C37" s="513"/>
      <c r="D37" s="521"/>
      <c r="E37" s="429">
        <v>33</v>
      </c>
      <c r="F37" s="103" t="s">
        <v>1708</v>
      </c>
      <c r="G37" s="103"/>
      <c r="H37" s="104"/>
      <c r="I37" s="99">
        <f t="shared" si="3"/>
        <v>12</v>
      </c>
      <c r="J37" s="105"/>
      <c r="K37" s="518"/>
      <c r="L37" s="519"/>
      <c r="M37" s="519"/>
      <c r="N37" s="519"/>
      <c r="O37" s="519"/>
      <c r="P37" s="429">
        <v>33</v>
      </c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2:26" ht="20.25" customHeight="1" x14ac:dyDescent="0.3">
      <c r="B38" s="517"/>
      <c r="C38" s="514"/>
      <c r="D38" s="522"/>
      <c r="E38" s="429">
        <v>34</v>
      </c>
      <c r="F38" s="103" t="s">
        <v>1709</v>
      </c>
      <c r="G38" s="103"/>
      <c r="H38" s="104"/>
      <c r="I38" s="99">
        <f t="shared" si="3"/>
        <v>12</v>
      </c>
      <c r="J38" s="105"/>
      <c r="K38" s="518"/>
      <c r="L38" s="519"/>
      <c r="M38" s="519"/>
      <c r="N38" s="519"/>
      <c r="O38" s="519"/>
      <c r="P38" s="429">
        <v>34</v>
      </c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2:26" ht="20.25" customHeight="1" x14ac:dyDescent="0.3">
      <c r="B39" s="511"/>
      <c r="C39" s="524" t="s">
        <v>66</v>
      </c>
      <c r="D39" s="526" t="s">
        <v>1710</v>
      </c>
      <c r="E39" s="429">
        <v>35</v>
      </c>
      <c r="F39" s="89" t="s">
        <v>20</v>
      </c>
      <c r="G39" s="89" t="s">
        <v>21</v>
      </c>
      <c r="H39" s="98"/>
      <c r="I39" s="99">
        <f>10+(1)</f>
        <v>11</v>
      </c>
      <c r="J39" s="105"/>
      <c r="K39" s="519"/>
      <c r="L39" s="519"/>
      <c r="M39" s="519"/>
      <c r="N39" s="519"/>
      <c r="O39" s="519"/>
      <c r="P39" s="429">
        <v>35</v>
      </c>
      <c r="Q39" s="169"/>
      <c r="R39" s="169"/>
      <c r="S39" s="169"/>
      <c r="T39" s="169"/>
      <c r="U39" s="169"/>
      <c r="V39" s="169"/>
      <c r="W39" s="169"/>
      <c r="X39" s="169"/>
      <c r="Y39" s="169"/>
      <c r="Z39" s="169"/>
    </row>
    <row r="40" spans="2:26" ht="20.25" customHeight="1" x14ac:dyDescent="0.3">
      <c r="B40" s="523"/>
      <c r="C40" s="525"/>
      <c r="D40" s="527"/>
      <c r="E40" s="429">
        <v>36</v>
      </c>
      <c r="F40" s="89" t="s">
        <v>22</v>
      </c>
      <c r="G40" s="89" t="s">
        <v>23</v>
      </c>
      <c r="H40" s="98"/>
      <c r="I40" s="99">
        <f>11+(1)</f>
        <v>12</v>
      </c>
      <c r="J40" s="105"/>
      <c r="K40" s="519"/>
      <c r="L40" s="519"/>
      <c r="M40" s="519"/>
      <c r="N40" s="519"/>
      <c r="O40" s="519"/>
      <c r="P40" s="429">
        <v>36</v>
      </c>
      <c r="Q40" s="169"/>
      <c r="R40" s="169"/>
      <c r="S40" s="169"/>
      <c r="T40" s="169"/>
      <c r="U40" s="169"/>
      <c r="V40" s="169"/>
      <c r="W40" s="169"/>
      <c r="X40" s="169"/>
      <c r="Y40" s="169"/>
      <c r="Z40" s="169"/>
    </row>
    <row r="42" spans="2:26" ht="20.25" x14ac:dyDescent="0.3">
      <c r="B42" s="529">
        <v>3</v>
      </c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</row>
  </sheetData>
  <mergeCells count="62">
    <mergeCell ref="P3:Z3"/>
    <mergeCell ref="K37:O37"/>
    <mergeCell ref="B42:Z42"/>
    <mergeCell ref="B1:Z1"/>
    <mergeCell ref="H3:H4"/>
    <mergeCell ref="F3:G3"/>
    <mergeCell ref="B3:B4"/>
    <mergeCell ref="Y2:Z2"/>
    <mergeCell ref="E3:E4"/>
    <mergeCell ref="B2:H2"/>
    <mergeCell ref="I2:N2"/>
    <mergeCell ref="O2:T2"/>
    <mergeCell ref="U2:X2"/>
    <mergeCell ref="C3:C4"/>
    <mergeCell ref="D3:D4"/>
    <mergeCell ref="I3:I4"/>
    <mergeCell ref="J3:J4"/>
    <mergeCell ref="K32:O32"/>
    <mergeCell ref="K33:O33"/>
    <mergeCell ref="K34:O34"/>
    <mergeCell ref="K30:O30"/>
    <mergeCell ref="K31:O31"/>
    <mergeCell ref="K3:O4"/>
    <mergeCell ref="K11:O11"/>
    <mergeCell ref="K12:O12"/>
    <mergeCell ref="K13:O13"/>
    <mergeCell ref="K26:O26"/>
    <mergeCell ref="B39:B40"/>
    <mergeCell ref="C39:C40"/>
    <mergeCell ref="D39:D40"/>
    <mergeCell ref="K39:O39"/>
    <mergeCell ref="K40:O40"/>
    <mergeCell ref="C20:C38"/>
    <mergeCell ref="B20:B38"/>
    <mergeCell ref="K35:O35"/>
    <mergeCell ref="K36:O36"/>
    <mergeCell ref="K38:O38"/>
    <mergeCell ref="K24:O24"/>
    <mergeCell ref="K25:O25"/>
    <mergeCell ref="K27:O27"/>
    <mergeCell ref="K28:O28"/>
    <mergeCell ref="K29:O29"/>
    <mergeCell ref="K20:O20"/>
    <mergeCell ref="K21:O21"/>
    <mergeCell ref="K22:O22"/>
    <mergeCell ref="K23:O23"/>
    <mergeCell ref="D20:D38"/>
    <mergeCell ref="B5:B19"/>
    <mergeCell ref="C5:C19"/>
    <mergeCell ref="D5:D19"/>
    <mergeCell ref="K5:O5"/>
    <mergeCell ref="K6:O6"/>
    <mergeCell ref="K7:O7"/>
    <mergeCell ref="K8:O8"/>
    <mergeCell ref="K9:O9"/>
    <mergeCell ref="K10:O10"/>
    <mergeCell ref="K19:O19"/>
    <mergeCell ref="K17:O17"/>
    <mergeCell ref="K18:O18"/>
    <mergeCell ref="K14:O14"/>
    <mergeCell ref="K15:O15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6"/>
  <sheetViews>
    <sheetView zoomScale="90" zoomScaleNormal="90" workbookViewId="0">
      <selection activeCell="AD10" sqref="AD10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125" style="10" customWidth="1"/>
    <col min="8" max="8" width="4" style="11" customWidth="1"/>
    <col min="9" max="9" width="5.375" customWidth="1"/>
    <col min="10" max="10" width="3.5" customWidth="1"/>
    <col min="11" max="13" width="2.625" customWidth="1"/>
    <col min="14" max="26" width="3.625" customWidth="1"/>
  </cols>
  <sheetData>
    <row r="1" spans="2:26" ht="38.25" x14ac:dyDescent="0.3">
      <c r="B1" s="496" t="s">
        <v>1489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502" t="s">
        <v>2494</v>
      </c>
      <c r="C2" s="503"/>
      <c r="D2" s="503"/>
      <c r="E2" s="503"/>
      <c r="F2" s="503"/>
      <c r="G2" s="503"/>
      <c r="H2" s="503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1508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39" customHeight="1" x14ac:dyDescent="0.3">
      <c r="B5" s="174"/>
      <c r="C5" s="212" t="s">
        <v>2321</v>
      </c>
      <c r="D5" s="181" t="s">
        <v>2322</v>
      </c>
      <c r="E5" s="13">
        <v>1</v>
      </c>
      <c r="F5" s="35" t="s">
        <v>2323</v>
      </c>
      <c r="G5" s="103"/>
      <c r="H5" s="103"/>
      <c r="I5" s="113">
        <f>9+(1)</f>
        <v>10</v>
      </c>
      <c r="J5" s="103"/>
      <c r="K5" s="492"/>
      <c r="L5" s="492"/>
      <c r="M5" s="492"/>
      <c r="N5" s="492"/>
      <c r="O5" s="492"/>
      <c r="P5" s="89">
        <v>1</v>
      </c>
      <c r="Q5" s="173"/>
      <c r="R5" s="173"/>
      <c r="S5" s="180"/>
      <c r="T5" s="180"/>
      <c r="U5" s="180"/>
      <c r="V5" s="180"/>
      <c r="W5" s="180"/>
      <c r="X5" s="180"/>
      <c r="Y5" s="180"/>
      <c r="Z5" s="180"/>
    </row>
    <row r="6" spans="2:26" ht="27.75" customHeight="1" x14ac:dyDescent="0.3">
      <c r="B6" s="515"/>
      <c r="C6" s="609" t="s">
        <v>2324</v>
      </c>
      <c r="D6" s="625" t="s">
        <v>2325</v>
      </c>
      <c r="E6" s="13">
        <v>2</v>
      </c>
      <c r="F6" s="8" t="s">
        <v>1183</v>
      </c>
      <c r="G6" s="85" t="s">
        <v>1184</v>
      </c>
      <c r="H6" s="85"/>
      <c r="I6" s="113">
        <f>8+(1)</f>
        <v>9</v>
      </c>
      <c r="J6" s="89"/>
      <c r="K6" s="492"/>
      <c r="L6" s="492"/>
      <c r="M6" s="492"/>
      <c r="N6" s="492"/>
      <c r="O6" s="492"/>
      <c r="P6" s="89">
        <v>2</v>
      </c>
      <c r="Q6" s="173"/>
      <c r="R6" s="173"/>
      <c r="S6" s="180"/>
      <c r="T6" s="180"/>
      <c r="U6" s="180"/>
      <c r="V6" s="180"/>
      <c r="W6" s="180"/>
      <c r="X6" s="180"/>
      <c r="Y6" s="180"/>
      <c r="Z6" s="180"/>
    </row>
    <row r="7" spans="2:26" ht="27.75" customHeight="1" x14ac:dyDescent="0.3">
      <c r="B7" s="517"/>
      <c r="C7" s="609"/>
      <c r="D7" s="625"/>
      <c r="E7" s="13">
        <v>3</v>
      </c>
      <c r="F7" s="8" t="s">
        <v>1185</v>
      </c>
      <c r="G7" s="85" t="s">
        <v>1186</v>
      </c>
      <c r="H7" s="85"/>
      <c r="I7" s="113">
        <f>11+(1)</f>
        <v>12</v>
      </c>
      <c r="J7" s="89"/>
      <c r="K7" s="492"/>
      <c r="L7" s="492"/>
      <c r="M7" s="492"/>
      <c r="N7" s="492"/>
      <c r="O7" s="492"/>
      <c r="P7" s="89">
        <v>3</v>
      </c>
      <c r="Q7" s="173"/>
      <c r="R7" s="173"/>
      <c r="S7" s="180"/>
      <c r="T7" s="180"/>
      <c r="U7" s="180"/>
      <c r="V7" s="180"/>
      <c r="W7" s="180"/>
      <c r="X7" s="180"/>
      <c r="Y7" s="180"/>
      <c r="Z7" s="180"/>
    </row>
    <row r="8" spans="2:26" ht="27.75" customHeight="1" x14ac:dyDescent="0.3">
      <c r="B8" s="178"/>
      <c r="C8" s="212" t="s">
        <v>1519</v>
      </c>
      <c r="D8" s="187" t="s">
        <v>1518</v>
      </c>
      <c r="E8" s="13">
        <v>4</v>
      </c>
      <c r="F8" s="8" t="s">
        <v>1188</v>
      </c>
      <c r="G8" s="85" t="s">
        <v>1187</v>
      </c>
      <c r="H8" s="85"/>
      <c r="I8" s="113">
        <f>8+(1)</f>
        <v>9</v>
      </c>
      <c r="J8" s="89"/>
      <c r="K8" s="492"/>
      <c r="L8" s="492"/>
      <c r="M8" s="492"/>
      <c r="N8" s="492"/>
      <c r="O8" s="492"/>
      <c r="P8" s="89">
        <v>4</v>
      </c>
      <c r="Q8" s="173"/>
      <c r="R8" s="173"/>
      <c r="S8" s="180"/>
      <c r="T8" s="180"/>
      <c r="U8" s="180"/>
      <c r="V8" s="180"/>
      <c r="W8" s="180"/>
      <c r="X8" s="180"/>
      <c r="Y8" s="180"/>
      <c r="Z8" s="180"/>
    </row>
    <row r="9" spans="2:26" ht="27.75" customHeight="1" x14ac:dyDescent="0.3">
      <c r="B9" s="551"/>
      <c r="C9" s="626" t="s">
        <v>2326</v>
      </c>
      <c r="D9" s="626" t="s">
        <v>1520</v>
      </c>
      <c r="E9" s="13">
        <v>5</v>
      </c>
      <c r="F9" s="8" t="s">
        <v>2327</v>
      </c>
      <c r="G9" s="85"/>
      <c r="H9" s="85"/>
      <c r="I9" s="113">
        <f>6+(1)</f>
        <v>7</v>
      </c>
      <c r="J9" s="89"/>
      <c r="K9" s="492"/>
      <c r="L9" s="492"/>
      <c r="M9" s="492"/>
      <c r="N9" s="492"/>
      <c r="O9" s="492"/>
      <c r="P9" s="89">
        <v>5</v>
      </c>
      <c r="Q9" s="173"/>
      <c r="R9" s="173"/>
      <c r="S9" s="180"/>
      <c r="T9" s="180"/>
      <c r="U9" s="180"/>
      <c r="V9" s="180"/>
      <c r="W9" s="180"/>
      <c r="X9" s="180"/>
      <c r="Y9" s="180"/>
      <c r="Z9" s="180"/>
    </row>
    <row r="10" spans="2:26" ht="27.75" customHeight="1" x14ac:dyDescent="0.3">
      <c r="B10" s="552"/>
      <c r="C10" s="627"/>
      <c r="D10" s="627"/>
      <c r="E10" s="13">
        <v>6</v>
      </c>
      <c r="F10" s="8" t="s">
        <v>1177</v>
      </c>
      <c r="G10" s="85"/>
      <c r="H10" s="85"/>
      <c r="I10" s="113">
        <f>9+(1)</f>
        <v>10</v>
      </c>
      <c r="J10" s="89"/>
      <c r="K10" s="492"/>
      <c r="L10" s="492"/>
      <c r="M10" s="492"/>
      <c r="N10" s="492"/>
      <c r="O10" s="492"/>
      <c r="P10" s="89">
        <v>6</v>
      </c>
      <c r="Q10" s="173"/>
      <c r="R10" s="173"/>
      <c r="S10" s="180"/>
      <c r="T10" s="180"/>
      <c r="U10" s="180"/>
      <c r="V10" s="180"/>
      <c r="W10" s="180"/>
      <c r="X10" s="180"/>
      <c r="Y10" s="180"/>
      <c r="Z10" s="180"/>
    </row>
    <row r="11" spans="2:26" ht="27.75" customHeight="1" x14ac:dyDescent="0.3">
      <c r="B11" s="174"/>
      <c r="C11" s="239" t="s">
        <v>2329</v>
      </c>
      <c r="D11" s="175" t="s">
        <v>2328</v>
      </c>
      <c r="E11" s="13">
        <v>7</v>
      </c>
      <c r="F11" s="8" t="s">
        <v>718</v>
      </c>
      <c r="G11" s="85" t="s">
        <v>1178</v>
      </c>
      <c r="H11" s="85"/>
      <c r="I11" s="113">
        <f>11+(1)</f>
        <v>12</v>
      </c>
      <c r="J11" s="89"/>
      <c r="K11" s="492"/>
      <c r="L11" s="492"/>
      <c r="M11" s="492"/>
      <c r="N11" s="492"/>
      <c r="O11" s="492"/>
      <c r="P11" s="89">
        <v>7</v>
      </c>
      <c r="Q11" s="173"/>
      <c r="R11" s="173"/>
      <c r="S11" s="180"/>
      <c r="T11" s="180"/>
      <c r="U11" s="180"/>
      <c r="V11" s="180"/>
      <c r="W11" s="180"/>
      <c r="X11" s="180"/>
      <c r="Y11" s="180"/>
      <c r="Z11" s="180"/>
    </row>
    <row r="12" spans="2:26" x14ac:dyDescent="0.3">
      <c r="E12" s="21"/>
      <c r="F12" s="21"/>
      <c r="G12" s="21"/>
      <c r="H12" s="22"/>
      <c r="I12" s="21"/>
      <c r="J12" s="21"/>
      <c r="K12" s="21"/>
      <c r="L12" s="21"/>
      <c r="M12" s="21"/>
      <c r="N12" s="21"/>
    </row>
    <row r="16" spans="2:26" ht="20.25" x14ac:dyDescent="0.3">
      <c r="B16" s="529">
        <v>41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</row>
  </sheetData>
  <mergeCells count="30">
    <mergeCell ref="D6:D7"/>
    <mergeCell ref="K6:O6"/>
    <mergeCell ref="K7:O7"/>
    <mergeCell ref="B9:B10"/>
    <mergeCell ref="C9:C10"/>
    <mergeCell ref="D9:D10"/>
    <mergeCell ref="K9:O9"/>
    <mergeCell ref="K10:O10"/>
    <mergeCell ref="B1:Z1"/>
    <mergeCell ref="B2:H2"/>
    <mergeCell ref="I2:N2"/>
    <mergeCell ref="O2:T2"/>
    <mergeCell ref="U2:X2"/>
    <mergeCell ref="Y2:Z2"/>
    <mergeCell ref="K5:O5"/>
    <mergeCell ref="K8:O8"/>
    <mergeCell ref="B16:Z16"/>
    <mergeCell ref="K11:O11"/>
    <mergeCell ref="P3:Z3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B6:B7"/>
    <mergeCell ref="C6:C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topLeftCell="A13" zoomScale="90" zoomScaleNormal="90" workbookViewId="0">
      <selection activeCell="AD29" sqref="AD2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5" style="7" customWidth="1"/>
    <col min="9" max="9" width="4.625" customWidth="1"/>
    <col min="10" max="13" width="3" customWidth="1"/>
    <col min="14" max="26" width="3.625" customWidth="1"/>
  </cols>
  <sheetData>
    <row r="1" spans="2:26" ht="38.25" x14ac:dyDescent="0.3">
      <c r="B1" s="496" t="s">
        <v>1490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7" t="s">
        <v>2493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1508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2.5" customHeight="1" x14ac:dyDescent="0.3">
      <c r="B5" s="574"/>
      <c r="C5" s="526" t="s">
        <v>2411</v>
      </c>
      <c r="D5" s="526" t="s">
        <v>2310</v>
      </c>
      <c r="E5" s="35">
        <v>1</v>
      </c>
      <c r="F5" s="280" t="s">
        <v>1989</v>
      </c>
      <c r="G5" s="85" t="s">
        <v>1990</v>
      </c>
      <c r="H5" s="85"/>
      <c r="I5" s="113">
        <f>1+(1)</f>
        <v>2</v>
      </c>
      <c r="J5" s="89"/>
      <c r="K5" s="492"/>
      <c r="L5" s="492"/>
      <c r="M5" s="492"/>
      <c r="N5" s="492"/>
      <c r="O5" s="492"/>
      <c r="P5" s="130">
        <v>1</v>
      </c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22.5" customHeight="1" x14ac:dyDescent="0.3">
      <c r="B6" s="574"/>
      <c r="C6" s="526"/>
      <c r="D6" s="526"/>
      <c r="E6" s="35">
        <v>2</v>
      </c>
      <c r="F6" s="280" t="s">
        <v>1241</v>
      </c>
      <c r="G6" s="85"/>
      <c r="H6" s="85"/>
      <c r="I6" s="113">
        <f>2+(1)</f>
        <v>3</v>
      </c>
      <c r="J6" s="89"/>
      <c r="K6" s="491"/>
      <c r="L6" s="492"/>
      <c r="M6" s="492"/>
      <c r="N6" s="492"/>
      <c r="O6" s="492"/>
      <c r="P6" s="130">
        <v>2</v>
      </c>
      <c r="Q6" s="293"/>
      <c r="R6" s="292"/>
      <c r="S6" s="180"/>
      <c r="T6" s="180"/>
      <c r="U6" s="180"/>
      <c r="V6" s="180"/>
      <c r="W6" s="180"/>
      <c r="X6" s="180"/>
      <c r="Y6" s="180"/>
      <c r="Z6" s="180"/>
    </row>
    <row r="7" spans="2:26" ht="22.5" customHeight="1" x14ac:dyDescent="0.3">
      <c r="B7" s="574"/>
      <c r="C7" s="526"/>
      <c r="D7" s="526"/>
      <c r="E7" s="35">
        <v>3</v>
      </c>
      <c r="F7" s="278" t="s">
        <v>1242</v>
      </c>
      <c r="G7" s="87" t="s">
        <v>1243</v>
      </c>
      <c r="H7" s="87"/>
      <c r="I7" s="113">
        <f>2+(1)</f>
        <v>3</v>
      </c>
      <c r="J7" s="89"/>
      <c r="K7" s="491"/>
      <c r="L7" s="492"/>
      <c r="M7" s="492"/>
      <c r="N7" s="492"/>
      <c r="O7" s="492"/>
      <c r="P7" s="130">
        <v>3</v>
      </c>
      <c r="Q7" s="293"/>
      <c r="R7" s="292"/>
      <c r="S7" s="180"/>
      <c r="T7" s="180"/>
      <c r="U7" s="180"/>
      <c r="V7" s="180"/>
      <c r="W7" s="180"/>
      <c r="X7" s="180"/>
      <c r="Y7" s="180"/>
      <c r="Z7" s="180"/>
    </row>
    <row r="8" spans="2:26" ht="22.5" customHeight="1" x14ac:dyDescent="0.3">
      <c r="B8" s="574"/>
      <c r="C8" s="526"/>
      <c r="D8" s="526"/>
      <c r="E8" s="35">
        <v>4</v>
      </c>
      <c r="F8" s="278" t="s">
        <v>1246</v>
      </c>
      <c r="G8" s="114"/>
      <c r="H8" s="114"/>
      <c r="I8" s="113">
        <f>2+(1)</f>
        <v>3</v>
      </c>
      <c r="J8" s="89"/>
      <c r="K8" s="491"/>
      <c r="L8" s="492"/>
      <c r="M8" s="492"/>
      <c r="N8" s="492"/>
      <c r="O8" s="492"/>
      <c r="P8" s="130">
        <v>4</v>
      </c>
      <c r="Q8" s="293"/>
      <c r="R8" s="292"/>
      <c r="S8" s="180"/>
      <c r="T8" s="180"/>
      <c r="U8" s="180"/>
      <c r="V8" s="180"/>
      <c r="W8" s="180"/>
      <c r="X8" s="180"/>
      <c r="Y8" s="180"/>
      <c r="Z8" s="180"/>
    </row>
    <row r="9" spans="2:26" ht="22.5" customHeight="1" x14ac:dyDescent="0.3">
      <c r="B9" s="574"/>
      <c r="C9" s="526"/>
      <c r="D9" s="526"/>
      <c r="E9" s="35">
        <v>5</v>
      </c>
      <c r="F9" s="273" t="s">
        <v>1991</v>
      </c>
      <c r="G9" s="103"/>
      <c r="H9" s="103"/>
      <c r="I9" s="113">
        <f>2+(1)</f>
        <v>3</v>
      </c>
      <c r="J9" s="89"/>
      <c r="K9" s="491"/>
      <c r="L9" s="492"/>
      <c r="M9" s="492"/>
      <c r="N9" s="492"/>
      <c r="O9" s="492"/>
      <c r="P9" s="130">
        <v>5</v>
      </c>
      <c r="Q9" s="293"/>
      <c r="R9" s="292"/>
      <c r="S9" s="180"/>
      <c r="T9" s="180"/>
      <c r="U9" s="180"/>
      <c r="V9" s="180"/>
      <c r="W9" s="180"/>
      <c r="X9" s="180"/>
      <c r="Y9" s="180"/>
      <c r="Z9" s="180"/>
    </row>
    <row r="10" spans="2:26" ht="22.5" customHeight="1" x14ac:dyDescent="0.3">
      <c r="B10" s="574"/>
      <c r="C10" s="526"/>
      <c r="D10" s="526"/>
      <c r="E10" s="35">
        <v>6</v>
      </c>
      <c r="F10" s="280" t="s">
        <v>1250</v>
      </c>
      <c r="G10" s="108" t="s">
        <v>1251</v>
      </c>
      <c r="H10" s="108"/>
      <c r="I10" s="113">
        <f>4+(1)</f>
        <v>5</v>
      </c>
      <c r="J10" s="89"/>
      <c r="K10" s="489"/>
      <c r="L10" s="490"/>
      <c r="M10" s="490"/>
      <c r="N10" s="490"/>
      <c r="O10" s="491"/>
      <c r="P10" s="130">
        <v>6</v>
      </c>
      <c r="Q10" s="134"/>
      <c r="R10" s="106"/>
      <c r="S10" s="4"/>
      <c r="T10" s="4"/>
      <c r="U10" s="4"/>
      <c r="V10" s="4"/>
      <c r="W10" s="4"/>
      <c r="X10" s="4"/>
      <c r="Y10" s="4"/>
      <c r="Z10" s="4"/>
    </row>
    <row r="11" spans="2:26" ht="22.5" customHeight="1" x14ac:dyDescent="0.3">
      <c r="B11" s="574"/>
      <c r="C11" s="526"/>
      <c r="D11" s="526"/>
      <c r="E11" s="35">
        <v>7</v>
      </c>
      <c r="F11" s="280" t="s">
        <v>1252</v>
      </c>
      <c r="G11" s="108" t="s">
        <v>1253</v>
      </c>
      <c r="H11" s="108"/>
      <c r="I11" s="113">
        <f>4+(1)</f>
        <v>5</v>
      </c>
      <c r="J11" s="89"/>
      <c r="K11" s="491"/>
      <c r="L11" s="492"/>
      <c r="M11" s="492"/>
      <c r="N11" s="492"/>
      <c r="O11" s="492"/>
      <c r="P11" s="130">
        <v>7</v>
      </c>
      <c r="Q11" s="134"/>
      <c r="R11" s="106"/>
      <c r="S11" s="4"/>
      <c r="T11" s="4"/>
      <c r="U11" s="4"/>
      <c r="V11" s="4"/>
      <c r="W11" s="4"/>
      <c r="X11" s="4"/>
      <c r="Y11" s="4"/>
      <c r="Z11" s="4"/>
    </row>
    <row r="12" spans="2:26" ht="22.5" customHeight="1" x14ac:dyDescent="0.3">
      <c r="B12" s="574"/>
      <c r="C12" s="526"/>
      <c r="D12" s="526"/>
      <c r="E12" s="35">
        <v>8</v>
      </c>
      <c r="F12" s="280" t="s">
        <v>1079</v>
      </c>
      <c r="G12" s="85" t="s">
        <v>1254</v>
      </c>
      <c r="H12" s="85"/>
      <c r="I12" s="113">
        <f>4+(1)</f>
        <v>5</v>
      </c>
      <c r="J12" s="89"/>
      <c r="K12" s="491"/>
      <c r="L12" s="492"/>
      <c r="M12" s="492"/>
      <c r="N12" s="492"/>
      <c r="O12" s="492"/>
      <c r="P12" s="130">
        <v>8</v>
      </c>
      <c r="Q12" s="134"/>
      <c r="R12" s="106"/>
      <c r="S12" s="4"/>
      <c r="T12" s="4"/>
      <c r="U12" s="4"/>
      <c r="V12" s="4"/>
      <c r="W12" s="4"/>
      <c r="X12" s="4"/>
      <c r="Y12" s="4"/>
      <c r="Z12" s="4"/>
    </row>
    <row r="13" spans="2:26" ht="22.5" customHeight="1" x14ac:dyDescent="0.3">
      <c r="B13" s="574"/>
      <c r="C13" s="526"/>
      <c r="D13" s="526"/>
      <c r="E13" s="35">
        <v>9</v>
      </c>
      <c r="F13" s="280" t="s">
        <v>1255</v>
      </c>
      <c r="G13" s="85" t="s">
        <v>1256</v>
      </c>
      <c r="H13" s="85"/>
      <c r="I13" s="113">
        <f>4+(1)</f>
        <v>5</v>
      </c>
      <c r="J13" s="89"/>
      <c r="K13" s="491"/>
      <c r="L13" s="492"/>
      <c r="M13" s="492"/>
      <c r="N13" s="492"/>
      <c r="O13" s="492"/>
      <c r="P13" s="130">
        <v>9</v>
      </c>
      <c r="Q13" s="134"/>
      <c r="R13" s="106"/>
      <c r="S13" s="4"/>
      <c r="T13" s="4"/>
      <c r="U13" s="4"/>
      <c r="V13" s="4"/>
      <c r="W13" s="4"/>
      <c r="X13" s="4"/>
      <c r="Y13" s="4"/>
      <c r="Z13" s="4"/>
    </row>
    <row r="14" spans="2:26" ht="22.5" customHeight="1" x14ac:dyDescent="0.3">
      <c r="B14" s="574"/>
      <c r="C14" s="526"/>
      <c r="D14" s="526"/>
      <c r="E14" s="35">
        <v>10</v>
      </c>
      <c r="F14" s="9" t="s">
        <v>2311</v>
      </c>
      <c r="G14" s="85" t="s">
        <v>2312</v>
      </c>
      <c r="H14" s="85"/>
      <c r="I14" s="113">
        <f>6+(1)</f>
        <v>7</v>
      </c>
      <c r="J14" s="6"/>
      <c r="K14" s="492"/>
      <c r="L14" s="492"/>
      <c r="M14" s="492"/>
      <c r="N14" s="492"/>
      <c r="O14" s="492"/>
      <c r="P14" s="130">
        <v>10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2:26" ht="22.5" customHeight="1" x14ac:dyDescent="0.3">
      <c r="B15" s="574"/>
      <c r="C15" s="526"/>
      <c r="D15" s="526"/>
      <c r="E15" s="35">
        <v>11</v>
      </c>
      <c r="F15" s="8" t="s">
        <v>2313</v>
      </c>
      <c r="G15" s="85" t="s">
        <v>2314</v>
      </c>
      <c r="H15" s="85"/>
      <c r="I15" s="113">
        <f>6+(1)</f>
        <v>7</v>
      </c>
      <c r="J15" s="6"/>
      <c r="K15" s="492"/>
      <c r="L15" s="492"/>
      <c r="M15" s="492"/>
      <c r="N15" s="492"/>
      <c r="O15" s="492"/>
      <c r="P15" s="130">
        <v>11</v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2:26" ht="22.5" customHeight="1" x14ac:dyDescent="0.3">
      <c r="B16" s="574"/>
      <c r="C16" s="526"/>
      <c r="D16" s="526"/>
      <c r="E16" s="35">
        <v>12</v>
      </c>
      <c r="F16" s="8" t="s">
        <v>2315</v>
      </c>
      <c r="G16" s="85" t="s">
        <v>2316</v>
      </c>
      <c r="H16" s="85"/>
      <c r="I16" s="113">
        <f>6+(1)</f>
        <v>7</v>
      </c>
      <c r="J16" s="6"/>
      <c r="K16" s="492"/>
      <c r="L16" s="492"/>
      <c r="M16" s="492"/>
      <c r="N16" s="492"/>
      <c r="O16" s="492"/>
      <c r="P16" s="130">
        <v>12</v>
      </c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2:26" ht="22.5" customHeight="1" x14ac:dyDescent="0.3">
      <c r="B17" s="574"/>
      <c r="C17" s="526"/>
      <c r="D17" s="526"/>
      <c r="E17" s="35">
        <v>13</v>
      </c>
      <c r="F17" s="15" t="s">
        <v>1261</v>
      </c>
      <c r="G17" s="121" t="s">
        <v>1262</v>
      </c>
      <c r="H17" s="121"/>
      <c r="I17" s="113">
        <f>7+(1)</f>
        <v>8</v>
      </c>
      <c r="J17" s="6"/>
      <c r="K17" s="492"/>
      <c r="L17" s="492"/>
      <c r="M17" s="492"/>
      <c r="N17" s="492"/>
      <c r="O17" s="492"/>
      <c r="P17" s="130">
        <v>13</v>
      </c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22.5" customHeight="1" x14ac:dyDescent="0.3">
      <c r="B18" s="574"/>
      <c r="C18" s="526"/>
      <c r="D18" s="526"/>
      <c r="E18" s="35">
        <v>14</v>
      </c>
      <c r="F18" s="308" t="s">
        <v>1263</v>
      </c>
      <c r="G18" s="89" t="s">
        <v>1264</v>
      </c>
      <c r="H18" s="89"/>
      <c r="I18" s="113">
        <f>7+(1)</f>
        <v>8</v>
      </c>
      <c r="J18" s="89"/>
      <c r="K18" s="491"/>
      <c r="L18" s="492"/>
      <c r="M18" s="492"/>
      <c r="N18" s="492"/>
      <c r="O18" s="492"/>
      <c r="P18" s="130">
        <v>14</v>
      </c>
      <c r="Q18" s="293"/>
      <c r="R18" s="292"/>
      <c r="S18" s="180"/>
      <c r="T18" s="180"/>
      <c r="U18" s="180"/>
      <c r="V18" s="180"/>
      <c r="W18" s="180"/>
      <c r="X18" s="180"/>
      <c r="Y18" s="180"/>
      <c r="Z18" s="180"/>
    </row>
    <row r="19" spans="2:26" ht="22.5" customHeight="1" x14ac:dyDescent="0.3">
      <c r="B19" s="574"/>
      <c r="C19" s="526"/>
      <c r="D19" s="526"/>
      <c r="E19" s="35">
        <v>15</v>
      </c>
      <c r="F19" s="308" t="s">
        <v>1265</v>
      </c>
      <c r="G19" s="89" t="s">
        <v>1266</v>
      </c>
      <c r="H19" s="89"/>
      <c r="I19" s="113">
        <f>7+(1)</f>
        <v>8</v>
      </c>
      <c r="J19" s="89"/>
      <c r="K19" s="491"/>
      <c r="L19" s="492"/>
      <c r="M19" s="492"/>
      <c r="N19" s="492"/>
      <c r="O19" s="492"/>
      <c r="P19" s="130">
        <v>15</v>
      </c>
      <c r="Q19" s="293"/>
      <c r="R19" s="292"/>
      <c r="S19" s="180"/>
      <c r="T19" s="180"/>
      <c r="U19" s="180"/>
      <c r="V19" s="180"/>
      <c r="W19" s="180"/>
      <c r="X19" s="180"/>
      <c r="Y19" s="180"/>
      <c r="Z19" s="180"/>
    </row>
    <row r="20" spans="2:26" ht="22.5" customHeight="1" x14ac:dyDescent="0.3">
      <c r="B20" s="574"/>
      <c r="C20" s="526"/>
      <c r="D20" s="526"/>
      <c r="E20" s="35">
        <v>16</v>
      </c>
      <c r="F20" s="308" t="s">
        <v>2317</v>
      </c>
      <c r="G20" s="89" t="s">
        <v>1267</v>
      </c>
      <c r="H20" s="89"/>
      <c r="I20" s="113">
        <f>8+(1)</f>
        <v>9</v>
      </c>
      <c r="J20" s="89"/>
      <c r="K20" s="491"/>
      <c r="L20" s="492"/>
      <c r="M20" s="492"/>
      <c r="N20" s="492"/>
      <c r="O20" s="492"/>
      <c r="P20" s="130">
        <v>16</v>
      </c>
      <c r="Q20" s="293"/>
      <c r="R20" s="292"/>
      <c r="S20" s="180"/>
      <c r="T20" s="180"/>
      <c r="U20" s="180"/>
      <c r="V20" s="180"/>
      <c r="W20" s="180"/>
      <c r="X20" s="180"/>
      <c r="Y20" s="180"/>
      <c r="Z20" s="180"/>
    </row>
    <row r="21" spans="2:26" ht="22.5" customHeight="1" x14ac:dyDescent="0.3">
      <c r="B21" s="574"/>
      <c r="C21" s="526"/>
      <c r="D21" s="526"/>
      <c r="E21" s="35">
        <v>17</v>
      </c>
      <c r="F21" s="35" t="s">
        <v>2318</v>
      </c>
      <c r="G21" s="35" t="s">
        <v>2319</v>
      </c>
      <c r="H21" s="35" t="s">
        <v>2217</v>
      </c>
      <c r="I21" s="235">
        <v>10</v>
      </c>
      <c r="J21" s="89"/>
      <c r="K21" s="491"/>
      <c r="L21" s="492"/>
      <c r="M21" s="492"/>
      <c r="N21" s="492"/>
      <c r="O21" s="492"/>
      <c r="P21" s="130">
        <v>17</v>
      </c>
      <c r="Q21" s="293"/>
      <c r="R21" s="292"/>
      <c r="S21" s="180"/>
      <c r="T21" s="180"/>
      <c r="U21" s="180"/>
      <c r="V21" s="180"/>
      <c r="W21" s="180"/>
      <c r="X21" s="180"/>
      <c r="Y21" s="180"/>
      <c r="Z21" s="180"/>
    </row>
    <row r="22" spans="2:26" ht="20.25" customHeight="1" x14ac:dyDescent="0.3">
      <c r="B22" s="574"/>
      <c r="C22" s="526"/>
      <c r="D22" s="526"/>
      <c r="E22" s="35">
        <v>18</v>
      </c>
      <c r="F22" s="8" t="s">
        <v>1135</v>
      </c>
      <c r="G22" s="85" t="s">
        <v>1136</v>
      </c>
      <c r="H22" s="85"/>
      <c r="I22" s="113">
        <f>10+(1)</f>
        <v>11</v>
      </c>
      <c r="J22" s="89"/>
      <c r="K22" s="492"/>
      <c r="L22" s="492"/>
      <c r="M22" s="492"/>
      <c r="N22" s="492"/>
      <c r="O22" s="492"/>
      <c r="P22" s="130">
        <v>18</v>
      </c>
      <c r="Q22" s="134"/>
      <c r="R22" s="106"/>
      <c r="S22" s="4"/>
      <c r="T22" s="4"/>
      <c r="U22" s="4"/>
      <c r="V22" s="4"/>
      <c r="W22" s="4"/>
      <c r="X22" s="4"/>
      <c r="Y22" s="4"/>
      <c r="Z22" s="4"/>
    </row>
    <row r="23" spans="2:26" ht="20.25" customHeight="1" x14ac:dyDescent="0.3">
      <c r="B23" s="574"/>
      <c r="C23" s="526"/>
      <c r="D23" s="526"/>
      <c r="E23" s="35">
        <v>19</v>
      </c>
      <c r="F23" s="308" t="s">
        <v>1271</v>
      </c>
      <c r="G23" s="89" t="s">
        <v>1272</v>
      </c>
      <c r="H23" s="89"/>
      <c r="I23" s="113">
        <f>11+(1)</f>
        <v>12</v>
      </c>
      <c r="J23" s="103"/>
      <c r="K23" s="491"/>
      <c r="L23" s="492"/>
      <c r="M23" s="492"/>
      <c r="N23" s="492"/>
      <c r="O23" s="492"/>
      <c r="P23" s="130">
        <v>19</v>
      </c>
      <c r="Q23" s="134"/>
      <c r="R23" s="106"/>
      <c r="S23" s="4"/>
      <c r="T23" s="4"/>
      <c r="U23" s="4"/>
      <c r="V23" s="4"/>
      <c r="W23" s="4"/>
      <c r="X23" s="4"/>
      <c r="Y23" s="4"/>
      <c r="Z23" s="4"/>
    </row>
    <row r="24" spans="2:26" ht="24.75" customHeight="1" x14ac:dyDescent="0.3">
      <c r="B24" s="296"/>
      <c r="C24" s="51" t="s">
        <v>2490</v>
      </c>
      <c r="D24" s="304" t="s">
        <v>1190</v>
      </c>
      <c r="E24" s="35">
        <v>20</v>
      </c>
      <c r="F24" s="8" t="s">
        <v>1222</v>
      </c>
      <c r="G24" s="85" t="s">
        <v>1223</v>
      </c>
      <c r="H24" s="85"/>
      <c r="I24" s="113">
        <f>8+(1)</f>
        <v>9</v>
      </c>
      <c r="J24" s="89"/>
      <c r="K24" s="492"/>
      <c r="L24" s="492"/>
      <c r="M24" s="492"/>
      <c r="N24" s="492"/>
      <c r="O24" s="492"/>
      <c r="P24" s="130">
        <v>20</v>
      </c>
      <c r="Q24" s="292"/>
      <c r="R24" s="292"/>
      <c r="S24" s="292"/>
      <c r="T24" s="180"/>
      <c r="U24" s="180"/>
      <c r="V24" s="180"/>
      <c r="W24" s="180"/>
      <c r="X24" s="180"/>
      <c r="Y24" s="180"/>
      <c r="Z24" s="180"/>
    </row>
    <row r="25" spans="2:26" ht="24.75" customHeight="1" x14ac:dyDescent="0.3">
      <c r="B25" s="515"/>
      <c r="C25" s="615" t="s">
        <v>2491</v>
      </c>
      <c r="D25" s="628" t="s">
        <v>2320</v>
      </c>
      <c r="E25" s="35">
        <v>21</v>
      </c>
      <c r="F25" s="273" t="s">
        <v>1981</v>
      </c>
      <c r="G25" s="203" t="s">
        <v>1982</v>
      </c>
      <c r="H25" s="35" t="s">
        <v>1742</v>
      </c>
      <c r="I25" s="90" t="s">
        <v>1983</v>
      </c>
      <c r="J25" s="6"/>
      <c r="K25" s="492"/>
      <c r="L25" s="492"/>
      <c r="M25" s="492"/>
      <c r="N25" s="492"/>
      <c r="O25" s="492"/>
      <c r="P25" s="130">
        <v>21</v>
      </c>
      <c r="Q25" s="311"/>
      <c r="R25" s="311"/>
      <c r="S25" s="311"/>
      <c r="T25" s="180"/>
      <c r="U25" s="180"/>
      <c r="V25" s="180"/>
      <c r="W25" s="180"/>
      <c r="X25" s="180"/>
      <c r="Y25" s="180"/>
      <c r="Z25" s="180"/>
    </row>
    <row r="26" spans="2:26" ht="26.25" customHeight="1" x14ac:dyDescent="0.3">
      <c r="B26" s="516"/>
      <c r="C26" s="616"/>
      <c r="D26" s="629"/>
      <c r="E26" s="35">
        <v>22</v>
      </c>
      <c r="F26" s="286" t="s">
        <v>1192</v>
      </c>
      <c r="G26" s="86" t="s">
        <v>1193</v>
      </c>
      <c r="H26" s="86"/>
      <c r="I26" s="113">
        <f>2+(1)</f>
        <v>3</v>
      </c>
      <c r="J26" s="92"/>
      <c r="K26" s="492"/>
      <c r="L26" s="492"/>
      <c r="M26" s="492"/>
      <c r="N26" s="492"/>
      <c r="O26" s="492"/>
      <c r="P26" s="130">
        <v>22</v>
      </c>
      <c r="Q26" s="292"/>
      <c r="R26" s="292"/>
      <c r="S26" s="292"/>
      <c r="T26" s="180"/>
      <c r="U26" s="180"/>
      <c r="V26" s="180"/>
      <c r="W26" s="180"/>
      <c r="X26" s="180"/>
      <c r="Y26" s="180"/>
      <c r="Z26" s="180"/>
    </row>
    <row r="27" spans="2:26" ht="26.25" customHeight="1" x14ac:dyDescent="0.3">
      <c r="B27" s="516"/>
      <c r="C27" s="616"/>
      <c r="D27" s="629"/>
      <c r="E27" s="35">
        <v>23</v>
      </c>
      <c r="F27" s="280" t="s">
        <v>1200</v>
      </c>
      <c r="G27" s="85" t="s">
        <v>1201</v>
      </c>
      <c r="H27" s="85"/>
      <c r="I27" s="113">
        <f>4+(1)</f>
        <v>5</v>
      </c>
      <c r="J27" s="89"/>
      <c r="K27" s="492"/>
      <c r="L27" s="492"/>
      <c r="M27" s="492"/>
      <c r="N27" s="492"/>
      <c r="O27" s="492"/>
      <c r="P27" s="130">
        <v>23</v>
      </c>
      <c r="Q27" s="292"/>
      <c r="R27" s="292"/>
      <c r="S27" s="292"/>
      <c r="T27" s="180"/>
      <c r="U27" s="180"/>
      <c r="V27" s="180"/>
      <c r="W27" s="180"/>
      <c r="X27" s="180"/>
      <c r="Y27" s="180"/>
      <c r="Z27" s="180"/>
    </row>
    <row r="28" spans="2:26" ht="26.25" customHeight="1" x14ac:dyDescent="0.3">
      <c r="B28" s="516"/>
      <c r="C28" s="616"/>
      <c r="D28" s="629"/>
      <c r="E28" s="35">
        <v>24</v>
      </c>
      <c r="F28" s="280" t="s">
        <v>1202</v>
      </c>
      <c r="G28" s="85" t="s">
        <v>1203</v>
      </c>
      <c r="H28" s="85"/>
      <c r="I28" s="113">
        <f>4+(1)</f>
        <v>5</v>
      </c>
      <c r="J28" s="89"/>
      <c r="K28" s="492"/>
      <c r="L28" s="492"/>
      <c r="M28" s="492"/>
      <c r="N28" s="492"/>
      <c r="O28" s="492"/>
      <c r="P28" s="130">
        <v>24</v>
      </c>
      <c r="Q28" s="292"/>
      <c r="R28" s="292"/>
      <c r="S28" s="292"/>
      <c r="T28" s="180"/>
      <c r="U28" s="180"/>
      <c r="V28" s="180"/>
      <c r="W28" s="180"/>
      <c r="X28" s="180"/>
      <c r="Y28" s="180"/>
      <c r="Z28" s="180"/>
    </row>
    <row r="29" spans="2:26" ht="21.75" customHeight="1" x14ac:dyDescent="0.3">
      <c r="B29" s="516"/>
      <c r="C29" s="616"/>
      <c r="D29" s="629"/>
      <c r="E29" s="35">
        <v>25</v>
      </c>
      <c r="F29" s="8" t="s">
        <v>1204</v>
      </c>
      <c r="G29" s="85" t="s">
        <v>1205</v>
      </c>
      <c r="H29" s="85"/>
      <c r="I29" s="113">
        <f>9+(1)</f>
        <v>10</v>
      </c>
      <c r="J29" s="92"/>
      <c r="K29" s="492"/>
      <c r="L29" s="492"/>
      <c r="M29" s="492"/>
      <c r="N29" s="492"/>
      <c r="O29" s="492"/>
      <c r="P29" s="130">
        <v>25</v>
      </c>
      <c r="Q29" s="292"/>
      <c r="R29" s="292"/>
      <c r="S29" s="292"/>
      <c r="T29" s="180"/>
      <c r="U29" s="180"/>
      <c r="V29" s="180"/>
      <c r="W29" s="180"/>
      <c r="X29" s="180"/>
      <c r="Y29" s="180"/>
      <c r="Z29" s="180"/>
    </row>
    <row r="30" spans="2:26" ht="21.75" customHeight="1" x14ac:dyDescent="0.3">
      <c r="B30" s="517"/>
      <c r="C30" s="631"/>
      <c r="D30" s="630"/>
      <c r="E30" s="35">
        <v>26</v>
      </c>
      <c r="F30" s="8" t="s">
        <v>1207</v>
      </c>
      <c r="G30" s="85" t="s">
        <v>1273</v>
      </c>
      <c r="H30" s="85"/>
      <c r="I30" s="113">
        <f>11+(1)</f>
        <v>12</v>
      </c>
      <c r="J30" s="89"/>
      <c r="K30" s="492"/>
      <c r="L30" s="492"/>
      <c r="M30" s="492"/>
      <c r="N30" s="492"/>
      <c r="O30" s="492"/>
      <c r="P30" s="130">
        <v>26</v>
      </c>
      <c r="Q30" s="292"/>
      <c r="R30" s="292"/>
      <c r="S30" s="292"/>
      <c r="T30" s="180"/>
      <c r="U30" s="180"/>
      <c r="V30" s="180"/>
      <c r="W30" s="180"/>
      <c r="X30" s="180"/>
      <c r="Y30" s="180"/>
      <c r="Z30" s="180"/>
    </row>
    <row r="31" spans="2:26" ht="25.5" customHeight="1" x14ac:dyDescent="0.3">
      <c r="B31" s="515"/>
      <c r="C31" s="545" t="s">
        <v>2492</v>
      </c>
      <c r="D31" s="632" t="s">
        <v>1973</v>
      </c>
      <c r="E31" s="35">
        <v>27</v>
      </c>
      <c r="F31" s="273" t="s">
        <v>1974</v>
      </c>
      <c r="G31" s="35" t="s">
        <v>1975</v>
      </c>
      <c r="H31" s="35" t="s">
        <v>1643</v>
      </c>
      <c r="I31" s="90">
        <v>1</v>
      </c>
      <c r="J31" s="197" t="s">
        <v>2356</v>
      </c>
      <c r="K31" s="489"/>
      <c r="L31" s="490"/>
      <c r="M31" s="490"/>
      <c r="N31" s="490"/>
      <c r="O31" s="491"/>
      <c r="P31" s="130">
        <v>27</v>
      </c>
      <c r="Q31" s="201"/>
      <c r="R31" s="48"/>
      <c r="S31" s="47"/>
      <c r="T31" s="47"/>
      <c r="U31" s="47"/>
      <c r="V31" s="47"/>
      <c r="W31" s="47"/>
      <c r="X31" s="47"/>
      <c r="Y31" s="47"/>
      <c r="Z31" s="47"/>
    </row>
    <row r="32" spans="2:26" ht="27.75" customHeight="1" x14ac:dyDescent="0.3">
      <c r="B32" s="516"/>
      <c r="C32" s="546"/>
      <c r="D32" s="633"/>
      <c r="E32" s="35">
        <v>28</v>
      </c>
      <c r="F32" s="287" t="s">
        <v>1976</v>
      </c>
      <c r="G32" s="85" t="s">
        <v>1230</v>
      </c>
      <c r="H32" s="85"/>
      <c r="I32" s="145">
        <v>4</v>
      </c>
      <c r="J32" s="202">
        <v>3</v>
      </c>
      <c r="K32" s="635"/>
      <c r="L32" s="570"/>
      <c r="M32" s="570"/>
      <c r="N32" s="570"/>
      <c r="O32" s="570"/>
      <c r="P32" s="130">
        <v>28</v>
      </c>
      <c r="Q32" s="402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2:26" ht="33" customHeight="1" x14ac:dyDescent="0.3">
      <c r="B33" s="517"/>
      <c r="C33" s="547"/>
      <c r="D33" s="634"/>
      <c r="E33" s="35">
        <v>29</v>
      </c>
      <c r="F33" s="87" t="s">
        <v>229</v>
      </c>
      <c r="G33" s="87" t="s">
        <v>230</v>
      </c>
      <c r="H33" s="102"/>
      <c r="I33" s="1">
        <f>10+(1)</f>
        <v>11</v>
      </c>
      <c r="J33" s="89">
        <v>5</v>
      </c>
      <c r="K33" s="518"/>
      <c r="L33" s="519"/>
      <c r="M33" s="519"/>
      <c r="N33" s="519"/>
      <c r="O33" s="519"/>
      <c r="P33" s="130">
        <v>29</v>
      </c>
      <c r="Q33" s="402"/>
      <c r="R33" s="180"/>
      <c r="S33" s="180"/>
      <c r="T33" s="180"/>
      <c r="U33" s="180"/>
      <c r="V33" s="180"/>
      <c r="W33" s="180"/>
      <c r="X33" s="180"/>
      <c r="Y33" s="180"/>
      <c r="Z33" s="180"/>
    </row>
    <row r="36" spans="2:26" ht="20.25" x14ac:dyDescent="0.3">
      <c r="B36" s="529">
        <v>42</v>
      </c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</row>
  </sheetData>
  <mergeCells count="55">
    <mergeCell ref="K33:O33"/>
    <mergeCell ref="B1:Z1"/>
    <mergeCell ref="B2:H2"/>
    <mergeCell ref="I2:N2"/>
    <mergeCell ref="O2:T2"/>
    <mergeCell ref="U2:X2"/>
    <mergeCell ref="Y2:Z2"/>
    <mergeCell ref="K17:O17"/>
    <mergeCell ref="K19:O19"/>
    <mergeCell ref="K20:O20"/>
    <mergeCell ref="H3:H4"/>
    <mergeCell ref="I3:I4"/>
    <mergeCell ref="J3:J4"/>
    <mergeCell ref="K3:O4"/>
    <mergeCell ref="K9:O9"/>
    <mergeCell ref="K18:O18"/>
    <mergeCell ref="K5:O5"/>
    <mergeCell ref="P3:Z3"/>
    <mergeCell ref="B3:B4"/>
    <mergeCell ref="C3:C4"/>
    <mergeCell ref="D3:D4"/>
    <mergeCell ref="E3:E4"/>
    <mergeCell ref="F3:G3"/>
    <mergeCell ref="B5:B23"/>
    <mergeCell ref="C5:C23"/>
    <mergeCell ref="D5:D23"/>
    <mergeCell ref="K6:O6"/>
    <mergeCell ref="K7:O7"/>
    <mergeCell ref="K8:O8"/>
    <mergeCell ref="K10:O10"/>
    <mergeCell ref="K11:O11"/>
    <mergeCell ref="K12:O12"/>
    <mergeCell ref="K24:O24"/>
    <mergeCell ref="B36:Z36"/>
    <mergeCell ref="K29:O29"/>
    <mergeCell ref="K26:O26"/>
    <mergeCell ref="K27:O27"/>
    <mergeCell ref="K28:O28"/>
    <mergeCell ref="K25:O25"/>
    <mergeCell ref="D25:D30"/>
    <mergeCell ref="C25:C30"/>
    <mergeCell ref="B25:B30"/>
    <mergeCell ref="K30:O30"/>
    <mergeCell ref="B31:B33"/>
    <mergeCell ref="C31:C33"/>
    <mergeCell ref="D31:D33"/>
    <mergeCell ref="K31:O31"/>
    <mergeCell ref="K32:O32"/>
    <mergeCell ref="K23:O23"/>
    <mergeCell ref="K16:O16"/>
    <mergeCell ref="K13:O13"/>
    <mergeCell ref="K14:O14"/>
    <mergeCell ref="K15:O15"/>
    <mergeCell ref="K21:O21"/>
    <mergeCell ref="K22:O2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26"/>
  <sheetViews>
    <sheetView zoomScale="90" zoomScaleNormal="90" workbookViewId="0">
      <selection activeCell="AF13" sqref="AF13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0" customWidth="1"/>
    <col min="6" max="7" width="9.125" style="10" customWidth="1"/>
    <col min="8" max="8" width="3.75" style="11" customWidth="1"/>
    <col min="9" max="9" width="4.625" customWidth="1"/>
    <col min="10" max="10" width="3.375" customWidth="1"/>
    <col min="11" max="13" width="2.625" customWidth="1"/>
    <col min="14" max="26" width="3.625" customWidth="1"/>
  </cols>
  <sheetData>
    <row r="1" spans="2:26" ht="38.25" x14ac:dyDescent="0.3">
      <c r="B1" s="496" t="s">
        <v>1491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502" t="s">
        <v>2489</v>
      </c>
      <c r="C2" s="503"/>
      <c r="D2" s="503"/>
      <c r="E2" s="503"/>
      <c r="F2" s="503"/>
      <c r="G2" s="503"/>
      <c r="H2" s="503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65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288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1.75" customHeight="1" x14ac:dyDescent="0.3">
      <c r="B5" s="563"/>
      <c r="C5" s="526" t="s">
        <v>2486</v>
      </c>
      <c r="D5" s="526"/>
      <c r="E5" s="13">
        <v>1</v>
      </c>
      <c r="F5" s="35" t="s">
        <v>1685</v>
      </c>
      <c r="G5" s="240" t="s">
        <v>1686</v>
      </c>
      <c r="H5" s="35" t="s">
        <v>1619</v>
      </c>
      <c r="I5" s="90" t="s">
        <v>1618</v>
      </c>
      <c r="J5" s="6"/>
      <c r="K5" s="492"/>
      <c r="L5" s="492"/>
      <c r="M5" s="492"/>
      <c r="N5" s="492"/>
      <c r="O5" s="492"/>
      <c r="P5" s="89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18.75" customHeight="1" x14ac:dyDescent="0.3">
      <c r="B6" s="563"/>
      <c r="C6" s="526"/>
      <c r="D6" s="526"/>
      <c r="E6" s="385">
        <v>2</v>
      </c>
      <c r="F6" s="388" t="s">
        <v>2539</v>
      </c>
      <c r="G6" s="388" t="s">
        <v>2540</v>
      </c>
      <c r="H6" s="385" t="s">
        <v>1643</v>
      </c>
      <c r="I6" s="390">
        <v>1</v>
      </c>
      <c r="J6" s="6"/>
      <c r="K6" s="489"/>
      <c r="L6" s="490"/>
      <c r="M6" s="490"/>
      <c r="N6" s="490"/>
      <c r="O6" s="491"/>
      <c r="P6" s="385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1.75" customHeight="1" x14ac:dyDescent="0.3">
      <c r="B7" s="563"/>
      <c r="C7" s="526"/>
      <c r="D7" s="526"/>
      <c r="E7" s="13">
        <v>3</v>
      </c>
      <c r="F7" s="308" t="s">
        <v>1300</v>
      </c>
      <c r="G7" s="85" t="s">
        <v>1689</v>
      </c>
      <c r="H7" s="85"/>
      <c r="I7" s="145">
        <v>2</v>
      </c>
      <c r="J7" s="89"/>
      <c r="K7" s="489"/>
      <c r="L7" s="490"/>
      <c r="M7" s="490"/>
      <c r="N7" s="490"/>
      <c r="O7" s="491"/>
      <c r="P7" s="89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1.75" customHeight="1" x14ac:dyDescent="0.3">
      <c r="B8" s="563"/>
      <c r="C8" s="526"/>
      <c r="D8" s="526"/>
      <c r="E8" s="385">
        <v>4</v>
      </c>
      <c r="F8" s="308" t="s">
        <v>1303</v>
      </c>
      <c r="G8" s="85" t="s">
        <v>1690</v>
      </c>
      <c r="H8" s="95"/>
      <c r="I8" s="149">
        <v>2</v>
      </c>
      <c r="J8" s="89"/>
      <c r="K8" s="489"/>
      <c r="L8" s="490"/>
      <c r="M8" s="490"/>
      <c r="N8" s="490"/>
      <c r="O8" s="491"/>
      <c r="P8" s="385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1.75" customHeight="1" x14ac:dyDescent="0.3">
      <c r="B9" s="563"/>
      <c r="C9" s="526"/>
      <c r="D9" s="526"/>
      <c r="E9" s="13">
        <v>5</v>
      </c>
      <c r="F9" s="308" t="s">
        <v>1691</v>
      </c>
      <c r="G9" s="85"/>
      <c r="H9" s="95"/>
      <c r="I9" s="150">
        <v>2</v>
      </c>
      <c r="J9" s="89"/>
      <c r="K9" s="489"/>
      <c r="L9" s="490"/>
      <c r="M9" s="490"/>
      <c r="N9" s="490"/>
      <c r="O9" s="491"/>
      <c r="P9" s="89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1.75" customHeight="1" x14ac:dyDescent="0.3">
      <c r="B10" s="563"/>
      <c r="C10" s="526"/>
      <c r="D10" s="526"/>
      <c r="E10" s="385">
        <v>6</v>
      </c>
      <c r="F10" s="35" t="s">
        <v>1314</v>
      </c>
      <c r="G10" s="108" t="s">
        <v>1315</v>
      </c>
      <c r="H10" s="108"/>
      <c r="I10" s="148">
        <f t="shared" ref="I10:I11" si="0">3+(1)</f>
        <v>4</v>
      </c>
      <c r="J10" s="103"/>
      <c r="K10" s="492"/>
      <c r="L10" s="492"/>
      <c r="M10" s="492"/>
      <c r="N10" s="492"/>
      <c r="O10" s="492"/>
      <c r="P10" s="385">
        <v>6</v>
      </c>
      <c r="Q10" s="143"/>
      <c r="R10" s="2"/>
      <c r="S10" s="2"/>
      <c r="T10" s="2"/>
      <c r="U10" s="2"/>
      <c r="V10" s="2"/>
      <c r="W10" s="2"/>
      <c r="X10" s="2"/>
      <c r="Y10" s="2"/>
      <c r="Z10" s="2"/>
    </row>
    <row r="11" spans="2:26" ht="21.75" customHeight="1" x14ac:dyDescent="0.3">
      <c r="B11" s="563"/>
      <c r="C11" s="526"/>
      <c r="D11" s="526"/>
      <c r="E11" s="13">
        <v>7</v>
      </c>
      <c r="F11" s="35" t="s">
        <v>1692</v>
      </c>
      <c r="G11" s="114"/>
      <c r="H11" s="108"/>
      <c r="I11" s="148">
        <f t="shared" si="0"/>
        <v>4</v>
      </c>
      <c r="J11" s="103"/>
      <c r="K11" s="492"/>
      <c r="L11" s="492"/>
      <c r="M11" s="492"/>
      <c r="N11" s="492"/>
      <c r="O11" s="492"/>
      <c r="P11" s="89">
        <v>7</v>
      </c>
      <c r="Q11" s="106"/>
      <c r="R11" s="4"/>
      <c r="S11" s="4"/>
      <c r="T11" s="4"/>
      <c r="U11" s="4"/>
      <c r="V11" s="4"/>
      <c r="W11" s="4"/>
      <c r="X11" s="4"/>
      <c r="Y11" s="4"/>
      <c r="Z11" s="4"/>
    </row>
    <row r="12" spans="2:26" ht="21.75" customHeight="1" x14ac:dyDescent="0.3">
      <c r="B12" s="563"/>
      <c r="C12" s="526"/>
      <c r="D12" s="526"/>
      <c r="E12" s="385">
        <v>8</v>
      </c>
      <c r="F12" s="35" t="s">
        <v>1316</v>
      </c>
      <c r="G12" s="114" t="s">
        <v>1317</v>
      </c>
      <c r="H12" s="114"/>
      <c r="I12" s="148">
        <f t="shared" ref="I12:I13" si="1">4+(1)</f>
        <v>5</v>
      </c>
      <c r="J12" s="103"/>
      <c r="K12" s="492"/>
      <c r="L12" s="492"/>
      <c r="M12" s="492"/>
      <c r="N12" s="492"/>
      <c r="O12" s="492"/>
      <c r="P12" s="385">
        <v>8</v>
      </c>
      <c r="Q12" s="292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21.75" customHeight="1" x14ac:dyDescent="0.3">
      <c r="B13" s="563"/>
      <c r="C13" s="526"/>
      <c r="D13" s="526"/>
      <c r="E13" s="13">
        <v>9</v>
      </c>
      <c r="F13" s="308" t="s">
        <v>1320</v>
      </c>
      <c r="G13" s="85" t="s">
        <v>1321</v>
      </c>
      <c r="H13" s="85"/>
      <c r="I13" s="148">
        <f t="shared" si="1"/>
        <v>5</v>
      </c>
      <c r="J13" s="103"/>
      <c r="K13" s="492"/>
      <c r="L13" s="492"/>
      <c r="M13" s="492"/>
      <c r="N13" s="492"/>
      <c r="O13" s="492"/>
      <c r="P13" s="89">
        <v>9</v>
      </c>
      <c r="Q13" s="292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21.75" customHeight="1" x14ac:dyDescent="0.3">
      <c r="B14" s="563"/>
      <c r="C14" s="526"/>
      <c r="D14" s="526"/>
      <c r="E14" s="385">
        <v>10</v>
      </c>
      <c r="F14" s="308" t="s">
        <v>1324</v>
      </c>
      <c r="G14" s="85" t="s">
        <v>1325</v>
      </c>
      <c r="H14" s="85"/>
      <c r="I14" s="148">
        <f t="shared" ref="I14:I19" si="2">5+(1)</f>
        <v>6</v>
      </c>
      <c r="J14" s="89"/>
      <c r="K14" s="492"/>
      <c r="L14" s="492"/>
      <c r="M14" s="492"/>
      <c r="N14" s="492"/>
      <c r="O14" s="492"/>
      <c r="P14" s="385">
        <v>10</v>
      </c>
      <c r="Q14" s="106"/>
      <c r="R14" s="4"/>
      <c r="S14" s="4"/>
      <c r="T14" s="4"/>
      <c r="U14" s="4"/>
      <c r="V14" s="4"/>
      <c r="W14" s="4"/>
      <c r="X14" s="4"/>
      <c r="Y14" s="4"/>
      <c r="Z14" s="4"/>
    </row>
    <row r="15" spans="2:26" ht="21.75" customHeight="1" x14ac:dyDescent="0.3">
      <c r="B15" s="563"/>
      <c r="C15" s="526"/>
      <c r="D15" s="526"/>
      <c r="E15" s="13">
        <v>11</v>
      </c>
      <c r="F15" s="308" t="s">
        <v>1326</v>
      </c>
      <c r="G15" s="85" t="s">
        <v>1327</v>
      </c>
      <c r="H15" s="85"/>
      <c r="I15" s="148">
        <f t="shared" si="2"/>
        <v>6</v>
      </c>
      <c r="J15" s="89"/>
      <c r="K15" s="492"/>
      <c r="L15" s="492"/>
      <c r="M15" s="492"/>
      <c r="N15" s="492"/>
      <c r="O15" s="492"/>
      <c r="P15" s="89">
        <v>11</v>
      </c>
      <c r="Q15" s="292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2:26" ht="21.75" customHeight="1" x14ac:dyDescent="0.3">
      <c r="B16" s="563"/>
      <c r="C16" s="526"/>
      <c r="D16" s="526"/>
      <c r="E16" s="385">
        <v>12</v>
      </c>
      <c r="F16" s="308" t="s">
        <v>1328</v>
      </c>
      <c r="G16" s="85" t="s">
        <v>1329</v>
      </c>
      <c r="H16" s="85"/>
      <c r="I16" s="148">
        <f t="shared" si="2"/>
        <v>6</v>
      </c>
      <c r="J16" s="89"/>
      <c r="K16" s="492"/>
      <c r="L16" s="492"/>
      <c r="M16" s="492"/>
      <c r="N16" s="492"/>
      <c r="O16" s="492"/>
      <c r="P16" s="385">
        <v>12</v>
      </c>
      <c r="Q16" s="292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2:26" ht="21.75" customHeight="1" x14ac:dyDescent="0.3">
      <c r="B17" s="563"/>
      <c r="C17" s="526"/>
      <c r="D17" s="526"/>
      <c r="E17" s="13">
        <v>13</v>
      </c>
      <c r="F17" s="308" t="s">
        <v>1330</v>
      </c>
      <c r="G17" s="121" t="s">
        <v>1331</v>
      </c>
      <c r="H17" s="121"/>
      <c r="I17" s="148">
        <f t="shared" si="2"/>
        <v>6</v>
      </c>
      <c r="J17" s="89"/>
      <c r="K17" s="492"/>
      <c r="L17" s="492"/>
      <c r="M17" s="492"/>
      <c r="N17" s="492"/>
      <c r="O17" s="492"/>
      <c r="P17" s="89">
        <v>13</v>
      </c>
      <c r="Q17" s="292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21.75" customHeight="1" x14ac:dyDescent="0.3">
      <c r="B18" s="563"/>
      <c r="C18" s="526"/>
      <c r="D18" s="526"/>
      <c r="E18" s="385">
        <v>14</v>
      </c>
      <c r="F18" s="308" t="s">
        <v>967</v>
      </c>
      <c r="G18" s="97" t="s">
        <v>968</v>
      </c>
      <c r="H18" s="89"/>
      <c r="I18" s="148">
        <f t="shared" si="2"/>
        <v>6</v>
      </c>
      <c r="J18" s="89"/>
      <c r="K18" s="492"/>
      <c r="L18" s="492"/>
      <c r="M18" s="492"/>
      <c r="N18" s="492"/>
      <c r="O18" s="492"/>
      <c r="P18" s="385">
        <v>14</v>
      </c>
      <c r="Q18" s="106"/>
      <c r="R18" s="4"/>
      <c r="S18" s="4"/>
      <c r="T18" s="4"/>
      <c r="U18" s="4"/>
      <c r="V18" s="4"/>
      <c r="W18" s="4"/>
      <c r="X18" s="4"/>
      <c r="Y18" s="4"/>
      <c r="Z18" s="4"/>
    </row>
    <row r="19" spans="2:26" ht="21.75" customHeight="1" x14ac:dyDescent="0.3">
      <c r="B19" s="563"/>
      <c r="C19" s="526"/>
      <c r="D19" s="526"/>
      <c r="E19" s="13">
        <v>15</v>
      </c>
      <c r="F19" s="308" t="s">
        <v>1018</v>
      </c>
      <c r="G19" s="85"/>
      <c r="H19" s="95"/>
      <c r="I19" s="148">
        <f t="shared" si="2"/>
        <v>6</v>
      </c>
      <c r="J19" s="89"/>
      <c r="K19" s="519"/>
      <c r="L19" s="519"/>
      <c r="M19" s="519"/>
      <c r="N19" s="519"/>
      <c r="O19" s="519"/>
      <c r="P19" s="89">
        <v>15</v>
      </c>
      <c r="Q19" s="292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2:26" ht="21.75" customHeight="1" x14ac:dyDescent="0.3">
      <c r="B20" s="296"/>
      <c r="C20" s="53" t="s">
        <v>2487</v>
      </c>
      <c r="D20" s="307" t="s">
        <v>1679</v>
      </c>
      <c r="E20" s="385">
        <v>16</v>
      </c>
      <c r="F20" s="314" t="s">
        <v>1296</v>
      </c>
      <c r="G20" s="89" t="s">
        <v>1297</v>
      </c>
      <c r="H20" s="89"/>
      <c r="I20" s="148">
        <f>5+(1)</f>
        <v>6</v>
      </c>
      <c r="J20" s="89"/>
      <c r="K20" s="492"/>
      <c r="L20" s="492"/>
      <c r="M20" s="492"/>
      <c r="N20" s="492"/>
      <c r="O20" s="492"/>
      <c r="P20" s="385">
        <v>16</v>
      </c>
      <c r="Q20" s="292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2:26" ht="21.75" customHeight="1" x14ac:dyDescent="0.3">
      <c r="B21" s="511"/>
      <c r="C21" s="636" t="s">
        <v>2488</v>
      </c>
      <c r="D21" s="637" t="s">
        <v>1682</v>
      </c>
      <c r="E21" s="13">
        <v>17</v>
      </c>
      <c r="F21" s="14" t="s">
        <v>1360</v>
      </c>
      <c r="G21" s="89" t="s">
        <v>1361</v>
      </c>
      <c r="H21" s="89"/>
      <c r="I21" s="113">
        <f>4+(1)</f>
        <v>5</v>
      </c>
      <c r="J21" s="89"/>
      <c r="K21" s="492"/>
      <c r="L21" s="492"/>
      <c r="M21" s="492"/>
      <c r="N21" s="492"/>
      <c r="O21" s="492"/>
      <c r="P21" s="89">
        <v>17</v>
      </c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2:26" ht="21.75" customHeight="1" x14ac:dyDescent="0.3">
      <c r="B22" s="511"/>
      <c r="C22" s="542"/>
      <c r="D22" s="638"/>
      <c r="E22" s="385">
        <v>18</v>
      </c>
      <c r="F22" s="14" t="s">
        <v>1362</v>
      </c>
      <c r="G22" s="92" t="s">
        <v>1363</v>
      </c>
      <c r="H22" s="92"/>
      <c r="I22" s="113">
        <f>5+(1)</f>
        <v>6</v>
      </c>
      <c r="J22" s="89"/>
      <c r="K22" s="492"/>
      <c r="L22" s="492"/>
      <c r="M22" s="492"/>
      <c r="N22" s="492"/>
      <c r="O22" s="492"/>
      <c r="P22" s="385">
        <v>18</v>
      </c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2:26" ht="17.25" customHeight="1" x14ac:dyDescent="0.3"/>
    <row r="24" spans="2:26" ht="17.25" customHeight="1" x14ac:dyDescent="0.3"/>
    <row r="25" spans="2:26" ht="17.25" customHeight="1" x14ac:dyDescent="0.3"/>
    <row r="26" spans="2:26" ht="20.25" x14ac:dyDescent="0.3">
      <c r="B26" s="471">
        <v>43</v>
      </c>
      <c r="C26" s="471"/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</row>
  </sheetData>
  <mergeCells count="41">
    <mergeCell ref="K3:O4"/>
    <mergeCell ref="I3:I4"/>
    <mergeCell ref="K17:O17"/>
    <mergeCell ref="K11:O11"/>
    <mergeCell ref="P3:Z3"/>
    <mergeCell ref="K16:O16"/>
    <mergeCell ref="K6:O6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J3:J4"/>
    <mergeCell ref="B26:Z26"/>
    <mergeCell ref="B21:B22"/>
    <mergeCell ref="C21:C22"/>
    <mergeCell ref="D21:D22"/>
    <mergeCell ref="K22:O22"/>
    <mergeCell ref="K21:O21"/>
    <mergeCell ref="K20:O20"/>
    <mergeCell ref="B5:B19"/>
    <mergeCell ref="C5:C19"/>
    <mergeCell ref="D5:D19"/>
    <mergeCell ref="K10:O10"/>
    <mergeCell ref="K14:O14"/>
    <mergeCell ref="K15:O15"/>
    <mergeCell ref="K19:O19"/>
    <mergeCell ref="K18:O18"/>
    <mergeCell ref="K12:O12"/>
    <mergeCell ref="K13:O13"/>
    <mergeCell ref="K5:O5"/>
    <mergeCell ref="K7:O7"/>
    <mergeCell ref="K8:O8"/>
    <mergeCell ref="K9:O9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25"/>
  <sheetViews>
    <sheetView zoomScale="90" zoomScaleNormal="90" workbookViewId="0">
      <selection activeCell="K13" sqref="K13:O13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0" customWidth="1"/>
    <col min="6" max="7" width="9.125" style="10" customWidth="1"/>
    <col min="8" max="8" width="3.875" style="11" customWidth="1"/>
    <col min="9" max="9" width="5.375" customWidth="1"/>
    <col min="10" max="10" width="3.625" customWidth="1"/>
    <col min="11" max="13" width="2.625" customWidth="1"/>
    <col min="14" max="26" width="3.625" customWidth="1"/>
  </cols>
  <sheetData>
    <row r="1" spans="2:26" ht="38.25" x14ac:dyDescent="0.3">
      <c r="B1" s="496" t="s">
        <v>1492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8.75" customHeight="1" x14ac:dyDescent="0.3">
      <c r="B2" s="639" t="s">
        <v>2485</v>
      </c>
      <c r="C2" s="640"/>
      <c r="D2" s="640"/>
      <c r="E2" s="640"/>
      <c r="F2" s="640"/>
      <c r="G2" s="640"/>
      <c r="H2" s="640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2368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34.5" customHeight="1" x14ac:dyDescent="0.3">
      <c r="B5" s="290"/>
      <c r="C5" s="309" t="s">
        <v>2482</v>
      </c>
      <c r="D5" s="307" t="s">
        <v>1523</v>
      </c>
      <c r="E5" s="13">
        <v>1</v>
      </c>
      <c r="F5" s="35" t="s">
        <v>1996</v>
      </c>
      <c r="G5" s="203" t="s">
        <v>1995</v>
      </c>
      <c r="H5" s="35" t="s">
        <v>1643</v>
      </c>
      <c r="I5" s="90">
        <v>1</v>
      </c>
      <c r="J5" s="6"/>
      <c r="K5" s="489"/>
      <c r="L5" s="490"/>
      <c r="M5" s="490"/>
      <c r="N5" s="490"/>
      <c r="O5" s="491"/>
      <c r="P5" s="89">
        <v>1</v>
      </c>
      <c r="Q5" s="292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25.5" customHeight="1" x14ac:dyDescent="0.3">
      <c r="B6" s="551"/>
      <c r="C6" s="595" t="s">
        <v>2483</v>
      </c>
      <c r="D6" s="520" t="s">
        <v>2406</v>
      </c>
      <c r="E6" s="13">
        <v>2</v>
      </c>
      <c r="F6" s="206" t="s">
        <v>1999</v>
      </c>
      <c r="G6" s="206" t="s">
        <v>2000</v>
      </c>
      <c r="H6" s="35" t="s">
        <v>1742</v>
      </c>
      <c r="I6" s="90" t="s">
        <v>1618</v>
      </c>
      <c r="J6" s="6"/>
      <c r="K6" s="492"/>
      <c r="L6" s="492"/>
      <c r="M6" s="492"/>
      <c r="N6" s="492"/>
      <c r="O6" s="492"/>
      <c r="P6" s="89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5.5" customHeight="1" x14ac:dyDescent="0.3">
      <c r="B7" s="552"/>
      <c r="C7" s="596"/>
      <c r="D7" s="521"/>
      <c r="E7" s="13">
        <v>3</v>
      </c>
      <c r="F7" s="28" t="s">
        <v>1366</v>
      </c>
      <c r="G7" s="147" t="s">
        <v>2003</v>
      </c>
      <c r="H7" s="92"/>
      <c r="I7" s="113">
        <f>1+(1)</f>
        <v>2</v>
      </c>
      <c r="J7" s="89"/>
      <c r="K7" s="492"/>
      <c r="L7" s="492"/>
      <c r="M7" s="492"/>
      <c r="N7" s="492"/>
      <c r="O7" s="492"/>
      <c r="P7" s="89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5.5" customHeight="1" x14ac:dyDescent="0.3">
      <c r="B8" s="552"/>
      <c r="C8" s="596"/>
      <c r="D8" s="521"/>
      <c r="E8" s="13">
        <v>4</v>
      </c>
      <c r="F8" s="28" t="s">
        <v>1367</v>
      </c>
      <c r="G8" s="147" t="s">
        <v>2004</v>
      </c>
      <c r="H8" s="92"/>
      <c r="I8" s="113">
        <f>1+(1)</f>
        <v>2</v>
      </c>
      <c r="J8" s="89"/>
      <c r="K8" s="492"/>
      <c r="L8" s="492"/>
      <c r="M8" s="492"/>
      <c r="N8" s="492"/>
      <c r="O8" s="492"/>
      <c r="P8" s="89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5.5" customHeight="1" x14ac:dyDescent="0.3">
      <c r="B9" s="552"/>
      <c r="C9" s="596"/>
      <c r="D9" s="521"/>
      <c r="E9" s="13">
        <v>5</v>
      </c>
      <c r="F9" s="28" t="s">
        <v>1370</v>
      </c>
      <c r="G9" s="127"/>
      <c r="H9" s="89"/>
      <c r="I9" s="113">
        <f t="shared" ref="I9:I10" si="0">3+(1)</f>
        <v>4</v>
      </c>
      <c r="J9" s="89"/>
      <c r="K9" s="492"/>
      <c r="L9" s="492"/>
      <c r="M9" s="492"/>
      <c r="N9" s="492"/>
      <c r="O9" s="492"/>
      <c r="P9" s="89">
        <v>5</v>
      </c>
      <c r="Q9" s="180"/>
      <c r="R9" s="180"/>
      <c r="S9" s="71"/>
      <c r="T9" s="71"/>
      <c r="U9" s="71"/>
      <c r="V9" s="71"/>
      <c r="W9" s="71"/>
      <c r="X9" s="71"/>
      <c r="Y9" s="71"/>
      <c r="Z9" s="71"/>
    </row>
    <row r="10" spans="2:26" ht="25.5" customHeight="1" x14ac:dyDescent="0.3">
      <c r="B10" s="552"/>
      <c r="C10" s="596"/>
      <c r="D10" s="521"/>
      <c r="E10" s="13">
        <v>6</v>
      </c>
      <c r="F10" s="28" t="s">
        <v>1371</v>
      </c>
      <c r="G10" s="127" t="s">
        <v>1372</v>
      </c>
      <c r="H10" s="89"/>
      <c r="I10" s="113">
        <f t="shared" si="0"/>
        <v>4</v>
      </c>
      <c r="J10" s="89"/>
      <c r="K10" s="492"/>
      <c r="L10" s="492"/>
      <c r="M10" s="492"/>
      <c r="N10" s="492"/>
      <c r="O10" s="492"/>
      <c r="P10" s="89">
        <v>6</v>
      </c>
      <c r="Q10" s="180"/>
      <c r="R10" s="180"/>
      <c r="S10" s="71"/>
      <c r="T10" s="71"/>
      <c r="U10" s="71"/>
      <c r="V10" s="71"/>
      <c r="W10" s="71"/>
      <c r="X10" s="71"/>
      <c r="Y10" s="71"/>
      <c r="Z10" s="71"/>
    </row>
    <row r="11" spans="2:26" ht="25.5" customHeight="1" x14ac:dyDescent="0.3">
      <c r="B11" s="552"/>
      <c r="C11" s="596"/>
      <c r="D11" s="521"/>
      <c r="E11" s="13">
        <v>7</v>
      </c>
      <c r="F11" s="308" t="s">
        <v>2338</v>
      </c>
      <c r="G11" s="89"/>
      <c r="H11" s="89"/>
      <c r="I11" s="113">
        <v>4</v>
      </c>
      <c r="J11" s="89">
        <v>4</v>
      </c>
      <c r="K11" s="492"/>
      <c r="L11" s="492"/>
      <c r="M11" s="492"/>
      <c r="N11" s="492"/>
      <c r="O11" s="492"/>
      <c r="P11" s="89">
        <v>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25.5" customHeight="1" x14ac:dyDescent="0.3">
      <c r="B12" s="552"/>
      <c r="C12" s="596"/>
      <c r="D12" s="521"/>
      <c r="E12" s="13">
        <v>8</v>
      </c>
      <c r="F12" s="9" t="s">
        <v>656</v>
      </c>
      <c r="G12" s="128" t="s">
        <v>657</v>
      </c>
      <c r="H12" s="89"/>
      <c r="I12" s="113">
        <f>4+(1)</f>
        <v>5</v>
      </c>
      <c r="J12" s="89"/>
      <c r="K12" s="492"/>
      <c r="L12" s="492"/>
      <c r="M12" s="492"/>
      <c r="N12" s="492"/>
      <c r="O12" s="492"/>
      <c r="P12" s="89">
        <v>8</v>
      </c>
      <c r="Q12" s="180"/>
      <c r="R12" s="180"/>
      <c r="S12" s="71"/>
      <c r="T12" s="71"/>
      <c r="U12" s="71"/>
      <c r="V12" s="71"/>
      <c r="W12" s="71"/>
      <c r="X12" s="71"/>
      <c r="Y12" s="71"/>
      <c r="Z12" s="71"/>
    </row>
    <row r="13" spans="2:26" ht="25.5" customHeight="1" x14ac:dyDescent="0.3">
      <c r="B13" s="552"/>
      <c r="C13" s="596"/>
      <c r="D13" s="521"/>
      <c r="E13" s="13">
        <v>9</v>
      </c>
      <c r="F13" s="28" t="s">
        <v>1382</v>
      </c>
      <c r="G13" s="127"/>
      <c r="H13" s="89"/>
      <c r="I13" s="113">
        <f>4+(1)</f>
        <v>5</v>
      </c>
      <c r="J13" s="89"/>
      <c r="K13" s="492"/>
      <c r="L13" s="492"/>
      <c r="M13" s="492"/>
      <c r="N13" s="492"/>
      <c r="O13" s="492"/>
      <c r="P13" s="89">
        <v>9</v>
      </c>
      <c r="Q13" s="180"/>
      <c r="R13" s="180"/>
      <c r="S13" s="71"/>
      <c r="T13" s="71"/>
      <c r="U13" s="71"/>
      <c r="V13" s="71"/>
      <c r="W13" s="71"/>
      <c r="X13" s="71"/>
      <c r="Y13" s="71"/>
      <c r="Z13" s="71"/>
    </row>
    <row r="14" spans="2:26" ht="25.5" customHeight="1" x14ac:dyDescent="0.3">
      <c r="B14" s="552"/>
      <c r="C14" s="596"/>
      <c r="D14" s="521"/>
      <c r="E14" s="13">
        <v>10</v>
      </c>
      <c r="F14" s="14" t="s">
        <v>1561</v>
      </c>
      <c r="G14" s="89" t="s">
        <v>1562</v>
      </c>
      <c r="H14" s="89"/>
      <c r="I14" s="113">
        <f>5+(1)</f>
        <v>6</v>
      </c>
      <c r="J14" s="89"/>
      <c r="K14" s="492"/>
      <c r="L14" s="492"/>
      <c r="M14" s="492"/>
      <c r="N14" s="492"/>
      <c r="O14" s="492"/>
      <c r="P14" s="89">
        <v>10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2:26" ht="25.5" customHeight="1" x14ac:dyDescent="0.3">
      <c r="B15" s="552"/>
      <c r="C15" s="596"/>
      <c r="D15" s="521"/>
      <c r="E15" s="13">
        <v>11</v>
      </c>
      <c r="F15" s="28" t="s">
        <v>1301</v>
      </c>
      <c r="G15" s="127" t="s">
        <v>1302</v>
      </c>
      <c r="H15" s="89"/>
      <c r="I15" s="113">
        <f>5+(1)</f>
        <v>6</v>
      </c>
      <c r="J15" s="89"/>
      <c r="K15" s="492"/>
      <c r="L15" s="492"/>
      <c r="M15" s="492"/>
      <c r="N15" s="492"/>
      <c r="O15" s="492"/>
      <c r="P15" s="89">
        <v>11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25.5" customHeight="1" x14ac:dyDescent="0.3">
      <c r="B16" s="552"/>
      <c r="C16" s="596"/>
      <c r="D16" s="521"/>
      <c r="E16" s="13">
        <v>12</v>
      </c>
      <c r="F16" s="14" t="s">
        <v>1360</v>
      </c>
      <c r="G16" s="89" t="s">
        <v>1361</v>
      </c>
      <c r="H16" s="89"/>
      <c r="I16" s="113">
        <f>4+(1)</f>
        <v>5</v>
      </c>
      <c r="J16" s="89"/>
      <c r="K16" s="492"/>
      <c r="L16" s="492"/>
      <c r="M16" s="492"/>
      <c r="N16" s="492"/>
      <c r="O16" s="492"/>
      <c r="P16" s="89">
        <v>12</v>
      </c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2:26" ht="25.5" customHeight="1" x14ac:dyDescent="0.3">
      <c r="B17" s="552"/>
      <c r="C17" s="596"/>
      <c r="D17" s="521"/>
      <c r="E17" s="13">
        <v>13</v>
      </c>
      <c r="F17" s="314" t="s">
        <v>1296</v>
      </c>
      <c r="G17" s="89" t="s">
        <v>1297</v>
      </c>
      <c r="H17" s="89"/>
      <c r="I17" s="148">
        <f>5+(1)</f>
        <v>6</v>
      </c>
      <c r="J17" s="89"/>
      <c r="K17" s="492"/>
      <c r="L17" s="492"/>
      <c r="M17" s="492"/>
      <c r="N17" s="492"/>
      <c r="O17" s="492"/>
      <c r="P17" s="89">
        <v>13</v>
      </c>
      <c r="Q17" s="292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25.5" customHeight="1" x14ac:dyDescent="0.3">
      <c r="B18" s="553"/>
      <c r="C18" s="597"/>
      <c r="D18" s="522"/>
      <c r="E18" s="13">
        <v>14</v>
      </c>
      <c r="F18" s="240" t="s">
        <v>2009</v>
      </c>
      <c r="G18" s="119" t="s">
        <v>2010</v>
      </c>
      <c r="H18" s="35" t="s">
        <v>1619</v>
      </c>
      <c r="I18" s="90" t="s">
        <v>1618</v>
      </c>
      <c r="J18" s="6"/>
      <c r="K18" s="492"/>
      <c r="L18" s="492"/>
      <c r="M18" s="492"/>
      <c r="N18" s="492"/>
      <c r="O18" s="492"/>
      <c r="P18" s="89">
        <v>14</v>
      </c>
      <c r="Q18" s="292"/>
      <c r="R18" s="180"/>
      <c r="S18" s="180"/>
      <c r="T18" s="71"/>
      <c r="U18" s="71"/>
      <c r="V18" s="71"/>
      <c r="W18" s="71"/>
      <c r="X18" s="71"/>
      <c r="Y18" s="71"/>
      <c r="Z18" s="71"/>
    </row>
    <row r="19" spans="2:26" ht="25.5" customHeight="1" x14ac:dyDescent="0.3">
      <c r="B19" s="303"/>
      <c r="C19" s="300" t="s">
        <v>2484</v>
      </c>
      <c r="D19" s="299" t="s">
        <v>2008</v>
      </c>
      <c r="E19" s="13">
        <v>15</v>
      </c>
      <c r="F19" s="240" t="s">
        <v>2009</v>
      </c>
      <c r="G19" s="119" t="s">
        <v>2010</v>
      </c>
      <c r="H19" s="35" t="s">
        <v>1619</v>
      </c>
      <c r="I19" s="90" t="s">
        <v>1618</v>
      </c>
      <c r="J19" s="6"/>
      <c r="K19" s="492"/>
      <c r="L19" s="492"/>
      <c r="M19" s="492"/>
      <c r="N19" s="492"/>
      <c r="O19" s="492"/>
      <c r="P19" s="89">
        <v>15</v>
      </c>
      <c r="Q19" s="292"/>
      <c r="R19" s="180"/>
      <c r="S19" s="180"/>
      <c r="T19" s="71"/>
      <c r="U19" s="71"/>
      <c r="V19" s="71"/>
      <c r="W19" s="71"/>
      <c r="X19" s="71"/>
      <c r="Y19" s="71"/>
      <c r="Z19" s="71"/>
    </row>
    <row r="20" spans="2:26" ht="32.25" customHeight="1" x14ac:dyDescent="0.3">
      <c r="B20" s="297"/>
      <c r="C20" s="51" t="s">
        <v>2478</v>
      </c>
      <c r="D20" s="300" t="s">
        <v>2405</v>
      </c>
      <c r="E20" s="13">
        <v>16</v>
      </c>
      <c r="F20" s="315" t="s">
        <v>2017</v>
      </c>
      <c r="G20" s="147" t="s">
        <v>2018</v>
      </c>
      <c r="H20" s="92"/>
      <c r="I20" s="113">
        <f>1+(1)</f>
        <v>2</v>
      </c>
      <c r="J20" s="6"/>
      <c r="K20" s="492"/>
      <c r="L20" s="492"/>
      <c r="M20" s="492"/>
      <c r="N20" s="492"/>
      <c r="O20" s="492"/>
      <c r="P20" s="89">
        <v>16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2" spans="2:26" ht="20.25" x14ac:dyDescent="0.3">
      <c r="B22" s="529">
        <v>44</v>
      </c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</row>
    <row r="25" spans="2:26" ht="17.25" customHeight="1" x14ac:dyDescent="0.3"/>
  </sheetData>
  <mergeCells count="36">
    <mergeCell ref="B22:Z22"/>
    <mergeCell ref="B1:Z1"/>
    <mergeCell ref="B2:H2"/>
    <mergeCell ref="I2:N2"/>
    <mergeCell ref="O2:T2"/>
    <mergeCell ref="U2:X2"/>
    <mergeCell ref="Y2:Z2"/>
    <mergeCell ref="P3:Z3"/>
    <mergeCell ref="B3:B4"/>
    <mergeCell ref="C3:C4"/>
    <mergeCell ref="D3:D4"/>
    <mergeCell ref="E3:E4"/>
    <mergeCell ref="H3:H4"/>
    <mergeCell ref="F3:G3"/>
    <mergeCell ref="I3:I4"/>
    <mergeCell ref="K20:O20"/>
    <mergeCell ref="K19:O19"/>
    <mergeCell ref="D6:D18"/>
    <mergeCell ref="C6:C18"/>
    <mergeCell ref="J3:J4"/>
    <mergeCell ref="K5:O5"/>
    <mergeCell ref="K6:O6"/>
    <mergeCell ref="K7:O7"/>
    <mergeCell ref="K8:O8"/>
    <mergeCell ref="K3:O4"/>
    <mergeCell ref="B6:B18"/>
    <mergeCell ref="K17:O17"/>
    <mergeCell ref="K18:O18"/>
    <mergeCell ref="K9:O9"/>
    <mergeCell ref="K11:O11"/>
    <mergeCell ref="K10:O10"/>
    <mergeCell ref="K13:O13"/>
    <mergeCell ref="K14:O14"/>
    <mergeCell ref="K12:O12"/>
    <mergeCell ref="K15:O15"/>
    <mergeCell ref="K16:O16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zoomScale="90" zoomScaleNormal="90" workbookViewId="0">
      <selection activeCell="U37" sqref="U37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0" customWidth="1"/>
    <col min="6" max="7" width="9.125" style="10" customWidth="1"/>
    <col min="8" max="8" width="3.625" style="11" customWidth="1"/>
    <col min="9" max="9" width="5.125" customWidth="1"/>
    <col min="10" max="10" width="3.5" customWidth="1"/>
    <col min="11" max="13" width="2.625" customWidth="1"/>
    <col min="14" max="26" width="3.625" customWidth="1"/>
  </cols>
  <sheetData>
    <row r="1" spans="2:26" ht="38.25" x14ac:dyDescent="0.3">
      <c r="B1" s="496" t="s">
        <v>1493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639" t="s">
        <v>2479</v>
      </c>
      <c r="C2" s="640"/>
      <c r="D2" s="640"/>
      <c r="E2" s="640"/>
      <c r="F2" s="640"/>
      <c r="G2" s="640"/>
      <c r="H2" s="640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1357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18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customHeight="1" x14ac:dyDescent="0.3">
      <c r="B5" s="551"/>
      <c r="C5" s="520" t="s">
        <v>1495</v>
      </c>
      <c r="D5" s="520" t="s">
        <v>1496</v>
      </c>
      <c r="E5" s="35">
        <v>1</v>
      </c>
      <c r="F5" s="28" t="s">
        <v>2200</v>
      </c>
      <c r="G5" s="85" t="s">
        <v>2201</v>
      </c>
      <c r="H5" s="85"/>
      <c r="I5" s="113">
        <f t="shared" ref="I5:I10" si="0">6+(1)</f>
        <v>7</v>
      </c>
      <c r="J5" s="89"/>
      <c r="K5" s="492"/>
      <c r="L5" s="492"/>
      <c r="M5" s="492"/>
      <c r="N5" s="492"/>
      <c r="O5" s="492"/>
      <c r="P5" s="130">
        <v>1</v>
      </c>
      <c r="Q5" s="106"/>
      <c r="R5" s="4"/>
      <c r="S5" s="4"/>
      <c r="T5" s="4"/>
      <c r="U5" s="4"/>
      <c r="V5" s="4"/>
      <c r="W5" s="4"/>
      <c r="X5" s="4"/>
      <c r="Y5" s="4"/>
      <c r="Z5" s="4"/>
    </row>
    <row r="6" spans="2:26" ht="20.25" customHeight="1" x14ac:dyDescent="0.3">
      <c r="B6" s="552"/>
      <c r="C6" s="521"/>
      <c r="D6" s="521"/>
      <c r="E6" s="35">
        <v>2</v>
      </c>
      <c r="F6" s="28" t="s">
        <v>2202</v>
      </c>
      <c r="G6" s="85"/>
      <c r="H6" s="85"/>
      <c r="I6" s="113">
        <f t="shared" si="0"/>
        <v>7</v>
      </c>
      <c r="J6" s="89"/>
      <c r="K6" s="492"/>
      <c r="L6" s="492"/>
      <c r="M6" s="492"/>
      <c r="N6" s="492"/>
      <c r="O6" s="492"/>
      <c r="P6" s="130">
        <v>2</v>
      </c>
      <c r="Q6" s="173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20.25" customHeight="1" x14ac:dyDescent="0.3">
      <c r="B7" s="552"/>
      <c r="C7" s="521"/>
      <c r="D7" s="521"/>
      <c r="E7" s="35">
        <v>3</v>
      </c>
      <c r="F7" s="28" t="s">
        <v>2203</v>
      </c>
      <c r="G7" s="85"/>
      <c r="H7" s="85"/>
      <c r="I7" s="113">
        <f t="shared" si="0"/>
        <v>7</v>
      </c>
      <c r="J7" s="89"/>
      <c r="K7" s="492"/>
      <c r="L7" s="492"/>
      <c r="M7" s="492"/>
      <c r="N7" s="492"/>
      <c r="O7" s="492"/>
      <c r="P7" s="130">
        <v>3</v>
      </c>
      <c r="Q7" s="173"/>
      <c r="R7" s="180"/>
      <c r="S7" s="180"/>
      <c r="T7" s="180"/>
      <c r="U7" s="180"/>
      <c r="V7" s="180"/>
      <c r="W7" s="180"/>
      <c r="X7" s="180"/>
      <c r="Y7" s="180"/>
      <c r="Z7" s="180"/>
    </row>
    <row r="8" spans="2:26" ht="20.25" customHeight="1" x14ac:dyDescent="0.3">
      <c r="B8" s="552"/>
      <c r="C8" s="521"/>
      <c r="D8" s="521"/>
      <c r="E8" s="35">
        <v>4</v>
      </c>
      <c r="F8" s="28" t="s">
        <v>2204</v>
      </c>
      <c r="G8" s="85"/>
      <c r="H8" s="85"/>
      <c r="I8" s="113">
        <f t="shared" si="0"/>
        <v>7</v>
      </c>
      <c r="J8" s="89"/>
      <c r="K8" s="492"/>
      <c r="L8" s="492"/>
      <c r="M8" s="492"/>
      <c r="N8" s="492"/>
      <c r="O8" s="492"/>
      <c r="P8" s="130">
        <v>4</v>
      </c>
      <c r="Q8" s="173"/>
      <c r="R8" s="180"/>
      <c r="S8" s="180"/>
      <c r="T8" s="180"/>
      <c r="U8" s="180"/>
      <c r="V8" s="180"/>
      <c r="W8" s="180"/>
      <c r="X8" s="180"/>
      <c r="Y8" s="180"/>
      <c r="Z8" s="180"/>
    </row>
    <row r="9" spans="2:26" ht="20.25" customHeight="1" x14ac:dyDescent="0.3">
      <c r="B9" s="552"/>
      <c r="C9" s="521"/>
      <c r="D9" s="521"/>
      <c r="E9" s="35">
        <v>5</v>
      </c>
      <c r="F9" s="28" t="s">
        <v>2205</v>
      </c>
      <c r="G9" s="85"/>
      <c r="H9" s="85"/>
      <c r="I9" s="113">
        <f t="shared" si="0"/>
        <v>7</v>
      </c>
      <c r="J9" s="89"/>
      <c r="K9" s="492"/>
      <c r="L9" s="492"/>
      <c r="M9" s="492"/>
      <c r="N9" s="492"/>
      <c r="O9" s="492"/>
      <c r="P9" s="130">
        <v>5</v>
      </c>
      <c r="Q9" s="106"/>
      <c r="R9" s="4"/>
      <c r="S9" s="4"/>
      <c r="T9" s="4"/>
      <c r="U9" s="4"/>
      <c r="V9" s="4"/>
      <c r="W9" s="4"/>
      <c r="X9" s="4"/>
      <c r="Y9" s="4"/>
      <c r="Z9" s="4"/>
    </row>
    <row r="10" spans="2:26" ht="20.25" customHeight="1" x14ac:dyDescent="0.3">
      <c r="B10" s="552"/>
      <c r="C10" s="521"/>
      <c r="D10" s="521"/>
      <c r="E10" s="35">
        <v>6</v>
      </c>
      <c r="F10" s="35" t="s">
        <v>2206</v>
      </c>
      <c r="G10" s="35"/>
      <c r="H10" s="35"/>
      <c r="I10" s="113">
        <f t="shared" si="0"/>
        <v>7</v>
      </c>
      <c r="J10" s="89"/>
      <c r="K10" s="492"/>
      <c r="L10" s="492"/>
      <c r="M10" s="492"/>
      <c r="N10" s="492"/>
      <c r="O10" s="492"/>
      <c r="P10" s="130">
        <v>6</v>
      </c>
      <c r="Q10" s="106"/>
      <c r="R10" s="4"/>
      <c r="S10" s="4"/>
      <c r="T10" s="4"/>
      <c r="U10" s="4"/>
      <c r="V10" s="4"/>
      <c r="W10" s="4"/>
      <c r="X10" s="4"/>
      <c r="Y10" s="4"/>
      <c r="Z10" s="4"/>
    </row>
    <row r="11" spans="2:26" ht="21.75" customHeight="1" x14ac:dyDescent="0.3">
      <c r="B11" s="552"/>
      <c r="C11" s="521"/>
      <c r="D11" s="521"/>
      <c r="E11" s="35">
        <v>7</v>
      </c>
      <c r="F11" s="28" t="s">
        <v>1333</v>
      </c>
      <c r="G11" s="85" t="s">
        <v>1334</v>
      </c>
      <c r="H11" s="85"/>
      <c r="I11" s="113">
        <f>7+(1)</f>
        <v>8</v>
      </c>
      <c r="J11" s="89"/>
      <c r="K11" s="491"/>
      <c r="L11" s="492"/>
      <c r="M11" s="492"/>
      <c r="N11" s="492"/>
      <c r="O11" s="492"/>
      <c r="P11" s="130">
        <v>7</v>
      </c>
      <c r="Q11" s="180"/>
      <c r="R11" s="180"/>
      <c r="S11" s="43"/>
      <c r="T11" s="43"/>
      <c r="U11" s="43"/>
      <c r="V11" s="43"/>
      <c r="W11" s="43"/>
      <c r="X11" s="43"/>
      <c r="Y11" s="43"/>
      <c r="Z11" s="43"/>
    </row>
    <row r="12" spans="2:26" ht="21.75" customHeight="1" x14ac:dyDescent="0.3">
      <c r="B12" s="552"/>
      <c r="C12" s="521"/>
      <c r="D12" s="521"/>
      <c r="E12" s="35">
        <v>8</v>
      </c>
      <c r="F12" s="28" t="s">
        <v>1335</v>
      </c>
      <c r="G12" s="85" t="s">
        <v>1336</v>
      </c>
      <c r="H12" s="85"/>
      <c r="I12" s="113">
        <f>7+(1)</f>
        <v>8</v>
      </c>
      <c r="J12" s="89"/>
      <c r="K12" s="491"/>
      <c r="L12" s="492"/>
      <c r="M12" s="492"/>
      <c r="N12" s="492"/>
      <c r="O12" s="492"/>
      <c r="P12" s="130">
        <v>8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ht="21.75" customHeight="1" x14ac:dyDescent="0.3">
      <c r="B13" s="552"/>
      <c r="C13" s="521"/>
      <c r="D13" s="521"/>
      <c r="E13" s="35">
        <v>9</v>
      </c>
      <c r="F13" s="28" t="s">
        <v>1337</v>
      </c>
      <c r="G13" s="85"/>
      <c r="H13" s="85"/>
      <c r="I13" s="113">
        <f>7+(1)</f>
        <v>8</v>
      </c>
      <c r="J13" s="89"/>
      <c r="K13" s="491"/>
      <c r="L13" s="492"/>
      <c r="M13" s="492"/>
      <c r="N13" s="492"/>
      <c r="O13" s="492"/>
      <c r="P13" s="130">
        <v>9</v>
      </c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21.75" customHeight="1" x14ac:dyDescent="0.3">
      <c r="B14" s="552"/>
      <c r="C14" s="521"/>
      <c r="D14" s="521"/>
      <c r="E14" s="35">
        <v>10</v>
      </c>
      <c r="F14" s="219" t="s">
        <v>1338</v>
      </c>
      <c r="G14" s="108"/>
      <c r="H14" s="108"/>
      <c r="I14" s="113">
        <f>7+(1)</f>
        <v>8</v>
      </c>
      <c r="J14" s="103"/>
      <c r="K14" s="491"/>
      <c r="L14" s="492"/>
      <c r="M14" s="492"/>
      <c r="N14" s="492"/>
      <c r="O14" s="492"/>
      <c r="P14" s="130">
        <v>10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2:26" ht="19.5" customHeight="1" x14ac:dyDescent="0.3">
      <c r="B15" s="552"/>
      <c r="C15" s="521"/>
      <c r="D15" s="521"/>
      <c r="E15" s="35">
        <v>11</v>
      </c>
      <c r="F15" s="118" t="s">
        <v>2207</v>
      </c>
      <c r="G15" s="229"/>
      <c r="H15" s="229"/>
      <c r="I15" s="113">
        <f>7+(1)</f>
        <v>8</v>
      </c>
      <c r="J15" s="229"/>
      <c r="K15" s="491"/>
      <c r="L15" s="492"/>
      <c r="M15" s="492"/>
      <c r="N15" s="492"/>
      <c r="O15" s="492"/>
      <c r="P15" s="130">
        <v>11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21.75" customHeight="1" x14ac:dyDescent="0.3">
      <c r="B16" s="552"/>
      <c r="C16" s="521"/>
      <c r="D16" s="521"/>
      <c r="E16" s="35">
        <v>12</v>
      </c>
      <c r="F16" s="219" t="s">
        <v>1339</v>
      </c>
      <c r="G16" s="108"/>
      <c r="H16" s="108"/>
      <c r="I16" s="113">
        <f>8+(1)</f>
        <v>9</v>
      </c>
      <c r="J16" s="103"/>
      <c r="K16" s="491"/>
      <c r="L16" s="492"/>
      <c r="M16" s="492"/>
      <c r="N16" s="492"/>
      <c r="O16" s="492"/>
      <c r="P16" s="130">
        <v>12</v>
      </c>
      <c r="Q16" s="180"/>
      <c r="R16" s="180"/>
      <c r="S16" s="71"/>
      <c r="T16" s="71"/>
      <c r="U16" s="71"/>
      <c r="V16" s="71"/>
      <c r="W16" s="71"/>
      <c r="X16" s="71"/>
      <c r="Y16" s="71"/>
      <c r="Z16" s="71"/>
    </row>
    <row r="17" spans="2:26" ht="21.75" customHeight="1" x14ac:dyDescent="0.3">
      <c r="B17" s="552"/>
      <c r="C17" s="521"/>
      <c r="D17" s="521"/>
      <c r="E17" s="35">
        <v>13</v>
      </c>
      <c r="F17" s="28" t="s">
        <v>1341</v>
      </c>
      <c r="G17" s="85"/>
      <c r="H17" s="85"/>
      <c r="I17" s="113">
        <f>8+(1)</f>
        <v>9</v>
      </c>
      <c r="J17" s="89"/>
      <c r="K17" s="491"/>
      <c r="L17" s="492"/>
      <c r="M17" s="492"/>
      <c r="N17" s="492"/>
      <c r="O17" s="492"/>
      <c r="P17" s="130">
        <v>13</v>
      </c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21.75" customHeight="1" x14ac:dyDescent="0.3">
      <c r="B18" s="552"/>
      <c r="C18" s="521"/>
      <c r="D18" s="521"/>
      <c r="E18" s="35">
        <v>14</v>
      </c>
      <c r="F18" s="9" t="s">
        <v>1342</v>
      </c>
      <c r="G18" s="86"/>
      <c r="H18" s="85"/>
      <c r="I18" s="113">
        <f>9+(1)</f>
        <v>10</v>
      </c>
      <c r="J18" s="89"/>
      <c r="K18" s="491"/>
      <c r="L18" s="492"/>
      <c r="M18" s="492"/>
      <c r="N18" s="492"/>
      <c r="O18" s="492"/>
      <c r="P18" s="130">
        <v>14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26" ht="21.75" customHeight="1" x14ac:dyDescent="0.3">
      <c r="B19" s="552"/>
      <c r="C19" s="521"/>
      <c r="D19" s="521"/>
      <c r="E19" s="35">
        <v>15</v>
      </c>
      <c r="F19" s="28" t="s">
        <v>2208</v>
      </c>
      <c r="G19" s="85"/>
      <c r="H19" s="85"/>
      <c r="I19" s="113">
        <f>9+(1)</f>
        <v>10</v>
      </c>
      <c r="J19" s="89"/>
      <c r="K19" s="491"/>
      <c r="L19" s="492"/>
      <c r="M19" s="492"/>
      <c r="N19" s="492"/>
      <c r="O19" s="492"/>
      <c r="P19" s="130">
        <v>15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21.75" customHeight="1" x14ac:dyDescent="0.3">
      <c r="B20" s="552"/>
      <c r="C20" s="521"/>
      <c r="D20" s="521"/>
      <c r="E20" s="35">
        <v>16</v>
      </c>
      <c r="F20" s="28" t="s">
        <v>1343</v>
      </c>
      <c r="G20" s="85" t="s">
        <v>1344</v>
      </c>
      <c r="H20" s="85"/>
      <c r="I20" s="113">
        <f>10+(1)</f>
        <v>11</v>
      </c>
      <c r="J20" s="89"/>
      <c r="K20" s="647"/>
      <c r="L20" s="648"/>
      <c r="M20" s="648"/>
      <c r="N20" s="648"/>
      <c r="O20" s="648"/>
      <c r="P20" s="130">
        <v>16</v>
      </c>
      <c r="Q20" s="43"/>
      <c r="R20" s="43"/>
      <c r="S20" s="5"/>
      <c r="T20" s="5"/>
      <c r="U20" s="5"/>
      <c r="V20" s="5"/>
      <c r="W20" s="5"/>
      <c r="X20" s="5"/>
      <c r="Y20" s="5"/>
      <c r="Z20" s="5"/>
    </row>
    <row r="21" spans="2:26" ht="21.75" customHeight="1" x14ac:dyDescent="0.3">
      <c r="B21" s="552"/>
      <c r="C21" s="521"/>
      <c r="D21" s="521"/>
      <c r="E21" s="35">
        <v>17</v>
      </c>
      <c r="F21" s="44" t="s">
        <v>1346</v>
      </c>
      <c r="G21" s="121"/>
      <c r="H21" s="121"/>
      <c r="I21" s="113">
        <f>10+(1)</f>
        <v>11</v>
      </c>
      <c r="J21" s="89"/>
      <c r="K21" s="491"/>
      <c r="L21" s="492"/>
      <c r="M21" s="492"/>
      <c r="N21" s="492"/>
      <c r="O21" s="492"/>
      <c r="P21" s="130">
        <v>17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ht="21.75" customHeight="1" x14ac:dyDescent="0.3">
      <c r="B22" s="552"/>
      <c r="C22" s="521"/>
      <c r="D22" s="521"/>
      <c r="E22" s="35">
        <v>18</v>
      </c>
      <c r="F22" s="14" t="s">
        <v>1347</v>
      </c>
      <c r="G22" s="89"/>
      <c r="H22" s="89"/>
      <c r="I22" s="113">
        <f>10+(1)</f>
        <v>11</v>
      </c>
      <c r="J22" s="89"/>
      <c r="K22" s="491"/>
      <c r="L22" s="492"/>
      <c r="M22" s="492"/>
      <c r="N22" s="492"/>
      <c r="O22" s="492"/>
      <c r="P22" s="130">
        <v>18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21.75" customHeight="1" x14ac:dyDescent="0.3">
      <c r="B23" s="552"/>
      <c r="C23" s="521"/>
      <c r="D23" s="521"/>
      <c r="E23" s="35">
        <v>19</v>
      </c>
      <c r="F23" s="188" t="s">
        <v>1350</v>
      </c>
      <c r="G23" s="89"/>
      <c r="H23" s="89"/>
      <c r="I23" s="113">
        <f>10+(1)</f>
        <v>11</v>
      </c>
      <c r="J23" s="89"/>
      <c r="K23" s="491"/>
      <c r="L23" s="492"/>
      <c r="M23" s="492"/>
      <c r="N23" s="492"/>
      <c r="O23" s="492"/>
      <c r="P23" s="130">
        <v>19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21.75" customHeight="1" x14ac:dyDescent="0.3">
      <c r="B24" s="552"/>
      <c r="C24" s="521"/>
      <c r="D24" s="521"/>
      <c r="E24" s="35">
        <v>20</v>
      </c>
      <c r="F24" s="14" t="s">
        <v>1348</v>
      </c>
      <c r="G24" s="89" t="s">
        <v>1349</v>
      </c>
      <c r="H24" s="89"/>
      <c r="I24" s="113">
        <f>11+(1)</f>
        <v>12</v>
      </c>
      <c r="J24" s="89"/>
      <c r="K24" s="491"/>
      <c r="L24" s="492"/>
      <c r="M24" s="492"/>
      <c r="N24" s="492"/>
      <c r="O24" s="492"/>
      <c r="P24" s="130">
        <v>20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21.75" customHeight="1" x14ac:dyDescent="0.3">
      <c r="B25" s="552"/>
      <c r="C25" s="521"/>
      <c r="D25" s="521"/>
      <c r="E25" s="35">
        <v>21</v>
      </c>
      <c r="F25" s="188" t="s">
        <v>1352</v>
      </c>
      <c r="G25" s="89"/>
      <c r="H25" s="89"/>
      <c r="I25" s="113">
        <f>11+(1)</f>
        <v>12</v>
      </c>
      <c r="J25" s="89"/>
      <c r="K25" s="491"/>
      <c r="L25" s="492"/>
      <c r="M25" s="492"/>
      <c r="N25" s="492"/>
      <c r="O25" s="492"/>
      <c r="P25" s="130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21.75" customHeight="1" x14ac:dyDescent="0.3">
      <c r="B26" s="552"/>
      <c r="C26" s="521"/>
      <c r="D26" s="521"/>
      <c r="E26" s="35">
        <v>22</v>
      </c>
      <c r="F26" s="14" t="s">
        <v>1353</v>
      </c>
      <c r="G26" s="89" t="s">
        <v>1354</v>
      </c>
      <c r="H26" s="89"/>
      <c r="I26" s="113">
        <f>11+(1)</f>
        <v>12</v>
      </c>
      <c r="J26" s="89"/>
      <c r="K26" s="491"/>
      <c r="L26" s="492"/>
      <c r="M26" s="492"/>
      <c r="N26" s="492"/>
      <c r="O26" s="492"/>
      <c r="P26" s="130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21.75" customHeight="1" x14ac:dyDescent="0.3">
      <c r="B27" s="552"/>
      <c r="C27" s="521"/>
      <c r="D27" s="521"/>
      <c r="E27" s="35">
        <v>23</v>
      </c>
      <c r="F27" s="14" t="s">
        <v>1355</v>
      </c>
      <c r="G27" s="89" t="s">
        <v>1356</v>
      </c>
      <c r="H27" s="89"/>
      <c r="I27" s="113">
        <f>11+(1)</f>
        <v>12</v>
      </c>
      <c r="J27" s="89"/>
      <c r="K27" s="491"/>
      <c r="L27" s="492"/>
      <c r="M27" s="492"/>
      <c r="N27" s="492"/>
      <c r="O27" s="492"/>
      <c r="P27" s="130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20.25" x14ac:dyDescent="0.3">
      <c r="B28" s="553"/>
      <c r="C28" s="522"/>
      <c r="D28" s="522"/>
      <c r="E28" s="35">
        <v>24</v>
      </c>
      <c r="F28" s="89" t="s">
        <v>171</v>
      </c>
      <c r="G28" s="89"/>
      <c r="H28" s="89"/>
      <c r="I28" s="1">
        <f>11+(1)</f>
        <v>12</v>
      </c>
      <c r="J28" s="89"/>
      <c r="K28" s="519"/>
      <c r="L28" s="519"/>
      <c r="M28" s="519"/>
      <c r="N28" s="519"/>
      <c r="O28" s="519"/>
      <c r="P28" s="130">
        <v>24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ht="22.5" customHeight="1" x14ac:dyDescent="0.3">
      <c r="B29" s="551"/>
      <c r="C29" s="508" t="s">
        <v>1497</v>
      </c>
      <c r="D29" s="626" t="s">
        <v>1522</v>
      </c>
      <c r="E29" s="35">
        <v>25</v>
      </c>
      <c r="F29" s="278" t="s">
        <v>1693</v>
      </c>
      <c r="G29" s="86" t="s">
        <v>1286</v>
      </c>
      <c r="H29" s="86"/>
      <c r="I29" s="113">
        <f>4+(1)</f>
        <v>5</v>
      </c>
      <c r="J29" s="89"/>
      <c r="K29" s="491"/>
      <c r="L29" s="492"/>
      <c r="M29" s="492"/>
      <c r="N29" s="492"/>
      <c r="O29" s="492"/>
      <c r="P29" s="130">
        <v>25</v>
      </c>
      <c r="Q29" s="292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2:26" ht="22.5" customHeight="1" x14ac:dyDescent="0.3">
      <c r="B30" s="553"/>
      <c r="C30" s="510"/>
      <c r="D30" s="641"/>
      <c r="E30" s="35">
        <v>26</v>
      </c>
      <c r="F30" s="28" t="s">
        <v>1287</v>
      </c>
      <c r="G30" s="85" t="s">
        <v>1288</v>
      </c>
      <c r="H30" s="85"/>
      <c r="I30" s="113">
        <f>9+(1)</f>
        <v>10</v>
      </c>
      <c r="J30" s="89"/>
      <c r="K30" s="491"/>
      <c r="L30" s="492"/>
      <c r="M30" s="492"/>
      <c r="N30" s="492"/>
      <c r="O30" s="492"/>
      <c r="P30" s="130">
        <v>26</v>
      </c>
      <c r="Q30" s="173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2:26" ht="22.5" customHeight="1" x14ac:dyDescent="0.3">
      <c r="B31" s="563"/>
      <c r="C31" s="609" t="s">
        <v>2209</v>
      </c>
      <c r="D31" s="542" t="s">
        <v>2210</v>
      </c>
      <c r="E31" s="35">
        <v>27</v>
      </c>
      <c r="F31" s="28" t="s">
        <v>1289</v>
      </c>
      <c r="G31" s="230" t="s">
        <v>1290</v>
      </c>
      <c r="H31" s="231"/>
      <c r="I31" s="113">
        <f>9+(1)</f>
        <v>10</v>
      </c>
      <c r="J31" s="89"/>
      <c r="K31" s="491"/>
      <c r="L31" s="492"/>
      <c r="M31" s="492"/>
      <c r="N31" s="492"/>
      <c r="O31" s="492"/>
      <c r="P31" s="130">
        <v>27</v>
      </c>
      <c r="Q31" s="173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2:26" ht="22.5" customHeight="1" x14ac:dyDescent="0.3">
      <c r="B32" s="563"/>
      <c r="C32" s="609"/>
      <c r="D32" s="542"/>
      <c r="E32" s="35">
        <v>28</v>
      </c>
      <c r="F32" s="28" t="s">
        <v>1291</v>
      </c>
      <c r="G32" s="85"/>
      <c r="H32" s="85"/>
      <c r="I32" s="113">
        <f>10+(1)</f>
        <v>11</v>
      </c>
      <c r="J32" s="89"/>
      <c r="K32" s="491"/>
      <c r="L32" s="492"/>
      <c r="M32" s="492"/>
      <c r="N32" s="492"/>
      <c r="O32" s="492"/>
      <c r="P32" s="130">
        <v>28</v>
      </c>
      <c r="Q32" s="173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2:26" ht="22.5" customHeight="1" x14ac:dyDescent="0.3">
      <c r="B33" s="563"/>
      <c r="C33" s="609"/>
      <c r="D33" s="542"/>
      <c r="E33" s="35">
        <v>29</v>
      </c>
      <c r="F33" s="28" t="s">
        <v>1292</v>
      </c>
      <c r="G33" s="230" t="s">
        <v>1293</v>
      </c>
      <c r="H33" s="231"/>
      <c r="I33" s="113">
        <f>10+(1)</f>
        <v>11</v>
      </c>
      <c r="J33" s="89"/>
      <c r="K33" s="491"/>
      <c r="L33" s="492"/>
      <c r="M33" s="492"/>
      <c r="N33" s="492"/>
      <c r="O33" s="492"/>
      <c r="P33" s="130">
        <v>29</v>
      </c>
      <c r="Q33" s="173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2:26" ht="22.5" customHeight="1" x14ac:dyDescent="0.3">
      <c r="B34" s="563"/>
      <c r="C34" s="609"/>
      <c r="D34" s="609"/>
      <c r="E34" s="35">
        <v>30</v>
      </c>
      <c r="F34" s="28" t="s">
        <v>2211</v>
      </c>
      <c r="G34" s="85" t="s">
        <v>1294</v>
      </c>
      <c r="H34" s="85"/>
      <c r="I34" s="113">
        <f>11+(1)</f>
        <v>12</v>
      </c>
      <c r="J34" s="89"/>
      <c r="K34" s="491"/>
      <c r="L34" s="492"/>
      <c r="M34" s="492"/>
      <c r="N34" s="492"/>
      <c r="O34" s="492"/>
      <c r="P34" s="130">
        <v>30</v>
      </c>
      <c r="Q34" s="173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2:26" ht="22.5" customHeight="1" x14ac:dyDescent="0.3">
      <c r="B35" s="263"/>
      <c r="C35" s="186" t="s">
        <v>2476</v>
      </c>
      <c r="D35" s="186" t="s">
        <v>2212</v>
      </c>
      <c r="E35" s="35">
        <v>31</v>
      </c>
      <c r="F35" s="15" t="s">
        <v>1149</v>
      </c>
      <c r="G35" s="121" t="s">
        <v>1150</v>
      </c>
      <c r="H35" s="121"/>
      <c r="I35" s="215">
        <f>7+(1)</f>
        <v>8</v>
      </c>
      <c r="J35" s="131"/>
      <c r="K35" s="647"/>
      <c r="L35" s="648"/>
      <c r="M35" s="648"/>
      <c r="N35" s="648"/>
      <c r="O35" s="648"/>
      <c r="P35" s="130">
        <v>31</v>
      </c>
      <c r="Q35" s="142"/>
      <c r="R35" s="43"/>
      <c r="S35" s="43"/>
      <c r="T35" s="43"/>
      <c r="U35" s="43"/>
      <c r="V35" s="43"/>
      <c r="W35" s="43"/>
      <c r="X35" s="43"/>
      <c r="Y35" s="43"/>
      <c r="Z35" s="43"/>
    </row>
    <row r="36" spans="2:26" ht="22.5" customHeight="1" x14ac:dyDescent="0.3">
      <c r="B36" s="260"/>
      <c r="C36" s="262" t="s">
        <v>2412</v>
      </c>
      <c r="D36" s="261" t="s">
        <v>2381</v>
      </c>
      <c r="E36" s="35">
        <v>32</v>
      </c>
      <c r="F36" s="14" t="s">
        <v>327</v>
      </c>
      <c r="G36" s="92" t="s">
        <v>327</v>
      </c>
      <c r="H36" s="92"/>
      <c r="I36" s="113">
        <f>10+(1)</f>
        <v>11</v>
      </c>
      <c r="J36" s="89"/>
      <c r="K36" s="492"/>
      <c r="L36" s="492"/>
      <c r="M36" s="492"/>
      <c r="N36" s="492"/>
      <c r="O36" s="492"/>
      <c r="P36" s="130">
        <v>32</v>
      </c>
      <c r="Q36" s="259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2:26" ht="31.5" customHeight="1" x14ac:dyDescent="0.3">
      <c r="B37" s="644" t="s">
        <v>2477</v>
      </c>
      <c r="C37" s="645"/>
      <c r="D37" s="541" t="s">
        <v>2404</v>
      </c>
      <c r="E37" s="35">
        <v>33</v>
      </c>
      <c r="F37" s="278" t="s">
        <v>1295</v>
      </c>
      <c r="G37" s="208" t="s">
        <v>1694</v>
      </c>
      <c r="H37" s="209"/>
      <c r="I37" s="113">
        <f>1+(1)</f>
        <v>2</v>
      </c>
      <c r="J37" s="89"/>
      <c r="K37" s="646"/>
      <c r="L37" s="620"/>
      <c r="M37" s="620"/>
      <c r="N37" s="620"/>
      <c r="O37" s="620"/>
      <c r="P37" s="130">
        <v>33</v>
      </c>
      <c r="Q37" s="136"/>
      <c r="R37" s="5"/>
      <c r="S37" s="71"/>
      <c r="T37" s="71"/>
      <c r="U37" s="71"/>
      <c r="V37" s="71"/>
      <c r="W37" s="71"/>
      <c r="X37" s="71"/>
      <c r="Y37" s="71"/>
      <c r="Z37" s="71"/>
    </row>
    <row r="38" spans="2:26" ht="23.25" customHeight="1" x14ac:dyDescent="0.3">
      <c r="B38" s="642" t="s">
        <v>2478</v>
      </c>
      <c r="C38" s="643"/>
      <c r="D38" s="541"/>
      <c r="E38" s="35">
        <v>34</v>
      </c>
      <c r="F38" s="273" t="s">
        <v>2014</v>
      </c>
      <c r="G38" s="35" t="s">
        <v>2015</v>
      </c>
      <c r="H38" s="35" t="s">
        <v>2016</v>
      </c>
      <c r="I38" s="90" t="s">
        <v>1618</v>
      </c>
      <c r="J38" s="6"/>
      <c r="K38" s="492"/>
      <c r="L38" s="492"/>
      <c r="M38" s="492"/>
      <c r="N38" s="492"/>
      <c r="O38" s="492"/>
      <c r="P38" s="130">
        <v>34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40" spans="2:26" ht="17.25" customHeight="1" x14ac:dyDescent="0.3">
      <c r="B40" s="529">
        <v>45</v>
      </c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29"/>
    </row>
  </sheetData>
  <mergeCells count="63">
    <mergeCell ref="K21:O21"/>
    <mergeCell ref="K27:O27"/>
    <mergeCell ref="K28:O28"/>
    <mergeCell ref="K30:O30"/>
    <mergeCell ref="K22:O22"/>
    <mergeCell ref="K23:O23"/>
    <mergeCell ref="K24:O24"/>
    <mergeCell ref="K25:O25"/>
    <mergeCell ref="K26:O26"/>
    <mergeCell ref="K29:O29"/>
    <mergeCell ref="K16:O16"/>
    <mergeCell ref="K17:O17"/>
    <mergeCell ref="K18:O18"/>
    <mergeCell ref="K19:O19"/>
    <mergeCell ref="K20:O20"/>
    <mergeCell ref="K11:O11"/>
    <mergeCell ref="K12:O12"/>
    <mergeCell ref="K13:O13"/>
    <mergeCell ref="K14:O14"/>
    <mergeCell ref="K15:O15"/>
    <mergeCell ref="K6:O6"/>
    <mergeCell ref="K7:O7"/>
    <mergeCell ref="K8:O8"/>
    <mergeCell ref="K9:O9"/>
    <mergeCell ref="K10:O10"/>
    <mergeCell ref="B1:Z1"/>
    <mergeCell ref="B2:H2"/>
    <mergeCell ref="I2:N2"/>
    <mergeCell ref="O2:T2"/>
    <mergeCell ref="U2:X2"/>
    <mergeCell ref="Y2:Z2"/>
    <mergeCell ref="I3:I4"/>
    <mergeCell ref="J3:J4"/>
    <mergeCell ref="K3:O4"/>
    <mergeCell ref="K35:O35"/>
    <mergeCell ref="B40:Z40"/>
    <mergeCell ref="P3:Z3"/>
    <mergeCell ref="B3:B4"/>
    <mergeCell ref="C3:C4"/>
    <mergeCell ref="D3:D4"/>
    <mergeCell ref="E3:E4"/>
    <mergeCell ref="F3:G3"/>
    <mergeCell ref="B5:B28"/>
    <mergeCell ref="C5:C28"/>
    <mergeCell ref="H3:H4"/>
    <mergeCell ref="D5:D28"/>
    <mergeCell ref="K5:O5"/>
    <mergeCell ref="K38:O38"/>
    <mergeCell ref="D29:D30"/>
    <mergeCell ref="C29:C30"/>
    <mergeCell ref="B29:B30"/>
    <mergeCell ref="D37:D38"/>
    <mergeCell ref="K36:O36"/>
    <mergeCell ref="B31:B34"/>
    <mergeCell ref="C31:C34"/>
    <mergeCell ref="D31:D34"/>
    <mergeCell ref="K31:O31"/>
    <mergeCell ref="K32:O32"/>
    <mergeCell ref="K33:O33"/>
    <mergeCell ref="K34:O34"/>
    <mergeCell ref="B38:C38"/>
    <mergeCell ref="B37:C37"/>
    <mergeCell ref="K37:O3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zoomScale="90" zoomScaleNormal="90" workbookViewId="0">
      <selection activeCell="AD9" sqref="AD9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0" customWidth="1"/>
    <col min="6" max="6" width="9.125" style="36" customWidth="1"/>
    <col min="7" max="7" width="9.125" style="10" customWidth="1"/>
    <col min="8" max="8" width="3.5" style="37" customWidth="1"/>
    <col min="9" max="9" width="5" customWidth="1"/>
    <col min="10" max="10" width="2.875" customWidth="1"/>
    <col min="11" max="13" width="2.625" customWidth="1"/>
    <col min="14" max="26" width="3.625" customWidth="1"/>
  </cols>
  <sheetData>
    <row r="1" spans="2:26" ht="38.25" x14ac:dyDescent="0.3">
      <c r="B1" s="496" t="s">
        <v>1494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502" t="s">
        <v>2480</v>
      </c>
      <c r="C2" s="503"/>
      <c r="D2" s="503"/>
      <c r="E2" s="503"/>
      <c r="F2" s="503"/>
      <c r="G2" s="503"/>
      <c r="H2" s="503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65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653"/>
      <c r="L4" s="654"/>
      <c r="M4" s="654"/>
      <c r="N4" s="654"/>
      <c r="O4" s="655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1.75" customHeight="1" x14ac:dyDescent="0.3">
      <c r="B5" s="515"/>
      <c r="C5" s="611" t="s">
        <v>2213</v>
      </c>
      <c r="D5" s="649" t="s">
        <v>1523</v>
      </c>
      <c r="E5" s="13">
        <v>1</v>
      </c>
      <c r="F5" s="28" t="s">
        <v>1275</v>
      </c>
      <c r="G5" s="85"/>
      <c r="H5" s="85"/>
      <c r="I5" s="113">
        <f>7+(1)</f>
        <v>8</v>
      </c>
      <c r="J5" s="6"/>
      <c r="P5" s="89">
        <v>1</v>
      </c>
      <c r="Q5" s="292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21.75" customHeight="1" x14ac:dyDescent="0.3">
      <c r="B6" s="516"/>
      <c r="C6" s="652"/>
      <c r="D6" s="650"/>
      <c r="E6" s="13">
        <v>2</v>
      </c>
      <c r="F6" s="28" t="s">
        <v>1276</v>
      </c>
      <c r="G6" s="85" t="s">
        <v>1277</v>
      </c>
      <c r="H6" s="85"/>
      <c r="I6" s="113">
        <f>8+(1)</f>
        <v>9</v>
      </c>
      <c r="J6" s="89"/>
      <c r="K6" s="489"/>
      <c r="L6" s="490"/>
      <c r="M6" s="490"/>
      <c r="N6" s="490"/>
      <c r="O6" s="491"/>
      <c r="P6" s="89">
        <v>2</v>
      </c>
      <c r="Q6" s="173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22.5" customHeight="1" x14ac:dyDescent="0.3">
      <c r="B7" s="516"/>
      <c r="C7" s="652"/>
      <c r="D7" s="650"/>
      <c r="E7" s="13">
        <v>3</v>
      </c>
      <c r="F7" s="28" t="s">
        <v>1278</v>
      </c>
      <c r="G7" s="85" t="s">
        <v>1279</v>
      </c>
      <c r="H7" s="85"/>
      <c r="I7" s="113">
        <f>9+(1)</f>
        <v>10</v>
      </c>
      <c r="J7" s="89"/>
      <c r="K7" s="491"/>
      <c r="L7" s="492"/>
      <c r="M7" s="492"/>
      <c r="N7" s="492"/>
      <c r="O7" s="492"/>
      <c r="P7" s="89">
        <v>3</v>
      </c>
      <c r="Q7" s="173"/>
      <c r="R7" s="180"/>
      <c r="S7" s="180"/>
      <c r="T7" s="180"/>
      <c r="U7" s="180"/>
      <c r="V7" s="180"/>
      <c r="W7" s="180"/>
      <c r="X7" s="180"/>
      <c r="Y7" s="180"/>
      <c r="Z7" s="180"/>
    </row>
    <row r="8" spans="2:26" ht="22.5" customHeight="1" x14ac:dyDescent="0.3">
      <c r="B8" s="517"/>
      <c r="C8" s="612"/>
      <c r="D8" s="651"/>
      <c r="E8" s="13">
        <v>4</v>
      </c>
      <c r="F8" s="28" t="s">
        <v>1284</v>
      </c>
      <c r="G8" s="85" t="s">
        <v>1285</v>
      </c>
      <c r="H8" s="85"/>
      <c r="I8" s="113">
        <f>11+(1)</f>
        <v>12</v>
      </c>
      <c r="J8" s="89"/>
      <c r="K8" s="491"/>
      <c r="L8" s="492"/>
      <c r="M8" s="492"/>
      <c r="N8" s="492"/>
      <c r="O8" s="492"/>
      <c r="P8" s="89">
        <v>4</v>
      </c>
      <c r="Q8" s="173"/>
      <c r="R8" s="180"/>
      <c r="S8" s="180"/>
      <c r="T8" s="180"/>
      <c r="U8" s="180"/>
      <c r="V8" s="180"/>
      <c r="W8" s="180"/>
      <c r="X8" s="180"/>
      <c r="Y8" s="180"/>
      <c r="Z8" s="180"/>
    </row>
    <row r="9" spans="2:26" ht="22.5" customHeight="1" x14ac:dyDescent="0.3">
      <c r="B9" s="552"/>
      <c r="C9" s="593" t="s">
        <v>2214</v>
      </c>
      <c r="D9" s="546" t="s">
        <v>2215</v>
      </c>
      <c r="E9" s="13">
        <v>5</v>
      </c>
      <c r="F9" s="28" t="s">
        <v>2218</v>
      </c>
      <c r="G9" s="147" t="s">
        <v>2219</v>
      </c>
      <c r="H9" s="92"/>
      <c r="I9" s="113">
        <f>6+(1)</f>
        <v>7</v>
      </c>
      <c r="J9" s="89"/>
      <c r="K9" s="492"/>
      <c r="L9" s="492"/>
      <c r="M9" s="492"/>
      <c r="N9" s="492"/>
      <c r="O9" s="492"/>
      <c r="P9" s="89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2.5" customHeight="1" x14ac:dyDescent="0.3">
      <c r="B10" s="552"/>
      <c r="C10" s="593"/>
      <c r="D10" s="546"/>
      <c r="E10" s="13">
        <v>6</v>
      </c>
      <c r="F10" s="28" t="s">
        <v>2220</v>
      </c>
      <c r="G10" s="127" t="s">
        <v>2221</v>
      </c>
      <c r="H10" s="89"/>
      <c r="I10" s="113">
        <f>6+(1)</f>
        <v>7</v>
      </c>
      <c r="J10" s="89"/>
      <c r="K10" s="489"/>
      <c r="L10" s="490"/>
      <c r="M10" s="490"/>
      <c r="N10" s="490"/>
      <c r="O10" s="491"/>
      <c r="P10" s="89">
        <v>6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21" customHeight="1" x14ac:dyDescent="0.3">
      <c r="B11" s="552"/>
      <c r="C11" s="593"/>
      <c r="D11" s="546"/>
      <c r="E11" s="13">
        <v>7</v>
      </c>
      <c r="F11" s="28" t="s">
        <v>2222</v>
      </c>
      <c r="G11" s="127" t="s">
        <v>2223</v>
      </c>
      <c r="H11" s="89"/>
      <c r="I11" s="113">
        <f>6+(1)</f>
        <v>7</v>
      </c>
      <c r="J11" s="89"/>
      <c r="K11" s="492"/>
      <c r="L11" s="492"/>
      <c r="M11" s="492"/>
      <c r="N11" s="492"/>
      <c r="O11" s="492"/>
      <c r="P11" s="89">
        <v>7</v>
      </c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 ht="21" customHeight="1" x14ac:dyDescent="0.3">
      <c r="B12" s="552"/>
      <c r="C12" s="593"/>
      <c r="D12" s="546"/>
      <c r="E12" s="13">
        <v>8</v>
      </c>
      <c r="F12" s="28" t="s">
        <v>2224</v>
      </c>
      <c r="G12" s="85"/>
      <c r="H12" s="85"/>
      <c r="I12" s="113">
        <f>6+(1)</f>
        <v>7</v>
      </c>
      <c r="J12" s="89"/>
      <c r="K12" s="492"/>
      <c r="L12" s="492"/>
      <c r="M12" s="492"/>
      <c r="N12" s="492"/>
      <c r="O12" s="492"/>
      <c r="P12" s="89">
        <v>8</v>
      </c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21" customHeight="1" x14ac:dyDescent="0.3">
      <c r="B13" s="552"/>
      <c r="C13" s="593"/>
      <c r="D13" s="546"/>
      <c r="E13" s="13">
        <v>9</v>
      </c>
      <c r="F13" s="28" t="s">
        <v>1385</v>
      </c>
      <c r="G13" s="127"/>
      <c r="H13" s="89"/>
      <c r="I13" s="113">
        <f>9+(1)</f>
        <v>10</v>
      </c>
      <c r="J13" s="89"/>
      <c r="K13" s="492"/>
      <c r="L13" s="492"/>
      <c r="M13" s="492"/>
      <c r="N13" s="492"/>
      <c r="O13" s="492"/>
      <c r="P13" s="89">
        <v>9</v>
      </c>
      <c r="Q13" s="180"/>
      <c r="R13" s="180"/>
      <c r="S13" s="71"/>
      <c r="T13" s="71"/>
      <c r="U13" s="71"/>
      <c r="V13" s="71"/>
      <c r="W13" s="71"/>
      <c r="X13" s="71"/>
      <c r="Y13" s="71"/>
      <c r="Z13" s="71"/>
    </row>
    <row r="14" spans="2:26" ht="21" customHeight="1" x14ac:dyDescent="0.3">
      <c r="B14" s="552"/>
      <c r="C14" s="593"/>
      <c r="D14" s="546"/>
      <c r="E14" s="13">
        <v>10</v>
      </c>
      <c r="F14" s="55" t="s">
        <v>1386</v>
      </c>
      <c r="G14" s="110" t="s">
        <v>1387</v>
      </c>
      <c r="H14" s="103"/>
      <c r="I14" s="113">
        <f>9+(1)</f>
        <v>10</v>
      </c>
      <c r="J14" s="103"/>
      <c r="K14" s="492"/>
      <c r="L14" s="492"/>
      <c r="M14" s="492"/>
      <c r="N14" s="492"/>
      <c r="O14" s="492"/>
      <c r="P14" s="89">
        <v>10</v>
      </c>
      <c r="Q14" s="180"/>
      <c r="R14" s="180"/>
      <c r="S14" s="71"/>
      <c r="T14" s="71"/>
      <c r="U14" s="71"/>
      <c r="V14" s="71"/>
      <c r="W14" s="71"/>
      <c r="X14" s="71"/>
      <c r="Y14" s="71"/>
      <c r="Z14" s="71"/>
    </row>
    <row r="15" spans="2:26" ht="21" customHeight="1" x14ac:dyDescent="0.3">
      <c r="B15" s="552"/>
      <c r="C15" s="593"/>
      <c r="D15" s="546"/>
      <c r="E15" s="13">
        <v>11</v>
      </c>
      <c r="F15" s="232" t="s">
        <v>2225</v>
      </c>
      <c r="G15" s="233"/>
      <c r="H15" s="234"/>
      <c r="I15" s="113">
        <f>10+(1)</f>
        <v>11</v>
      </c>
      <c r="J15" s="192"/>
      <c r="K15" s="492"/>
      <c r="L15" s="492"/>
      <c r="M15" s="492"/>
      <c r="N15" s="492"/>
      <c r="O15" s="492"/>
      <c r="P15" s="89">
        <v>11</v>
      </c>
      <c r="Q15" s="180"/>
      <c r="R15" s="180"/>
      <c r="S15" s="71"/>
      <c r="T15" s="71"/>
      <c r="U15" s="71"/>
      <c r="V15" s="71"/>
      <c r="W15" s="71"/>
      <c r="X15" s="71"/>
      <c r="Y15" s="71"/>
      <c r="Z15" s="71"/>
    </row>
    <row r="16" spans="2:26" ht="21" customHeight="1" x14ac:dyDescent="0.3">
      <c r="B16" s="552"/>
      <c r="C16" s="593"/>
      <c r="D16" s="546"/>
      <c r="E16" s="13">
        <v>12</v>
      </c>
      <c r="F16" s="35" t="s">
        <v>1390</v>
      </c>
      <c r="G16" s="104" t="s">
        <v>1391</v>
      </c>
      <c r="H16" s="103"/>
      <c r="I16" s="113">
        <f>11+(1)</f>
        <v>12</v>
      </c>
      <c r="J16" s="103"/>
      <c r="K16" s="492"/>
      <c r="L16" s="492"/>
      <c r="M16" s="492"/>
      <c r="N16" s="492"/>
      <c r="O16" s="492"/>
      <c r="P16" s="89">
        <v>12</v>
      </c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2:26" ht="21" customHeight="1" x14ac:dyDescent="0.3">
      <c r="B17" s="552"/>
      <c r="C17" s="593"/>
      <c r="D17" s="546"/>
      <c r="E17" s="13">
        <v>13</v>
      </c>
      <c r="F17" s="188" t="s">
        <v>1210</v>
      </c>
      <c r="G17" s="98" t="s">
        <v>1392</v>
      </c>
      <c r="H17" s="89"/>
      <c r="I17" s="113">
        <f>11+(1)</f>
        <v>12</v>
      </c>
      <c r="J17" s="89"/>
      <c r="K17" s="492"/>
      <c r="L17" s="492"/>
      <c r="M17" s="492"/>
      <c r="N17" s="492"/>
      <c r="O17" s="492"/>
      <c r="P17" s="89">
        <v>13</v>
      </c>
      <c r="Q17" s="180"/>
      <c r="R17" s="180"/>
      <c r="S17" s="43"/>
      <c r="T17" s="43"/>
      <c r="U17" s="43"/>
      <c r="V17" s="43"/>
      <c r="W17" s="43"/>
      <c r="X17" s="43"/>
      <c r="Y17" s="43"/>
      <c r="Z17" s="43"/>
    </row>
    <row r="18" spans="2:26" ht="21" customHeight="1" x14ac:dyDescent="0.3">
      <c r="B18" s="552"/>
      <c r="C18" s="593"/>
      <c r="D18" s="546"/>
      <c r="E18" s="13">
        <v>14</v>
      </c>
      <c r="F18" s="188" t="s">
        <v>1393</v>
      </c>
      <c r="G18" s="98" t="s">
        <v>1394</v>
      </c>
      <c r="H18" s="89"/>
      <c r="I18" s="113">
        <f>11+(1)</f>
        <v>12</v>
      </c>
      <c r="J18" s="89"/>
      <c r="K18" s="492"/>
      <c r="L18" s="492"/>
      <c r="M18" s="492"/>
      <c r="N18" s="492"/>
      <c r="O18" s="492"/>
      <c r="P18" s="89">
        <v>14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26" ht="21" customHeight="1" x14ac:dyDescent="0.3">
      <c r="B19" s="552"/>
      <c r="C19" s="593"/>
      <c r="D19" s="546"/>
      <c r="E19" s="13">
        <v>15</v>
      </c>
      <c r="F19" s="188" t="s">
        <v>1395</v>
      </c>
      <c r="G19" s="98" t="s">
        <v>1396</v>
      </c>
      <c r="H19" s="89"/>
      <c r="I19" s="113">
        <f>11+(1)</f>
        <v>12</v>
      </c>
      <c r="J19" s="89"/>
      <c r="K19" s="492"/>
      <c r="L19" s="492"/>
      <c r="M19" s="492"/>
      <c r="N19" s="492"/>
      <c r="O19" s="492"/>
      <c r="P19" s="89">
        <v>15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30" customHeight="1" x14ac:dyDescent="0.3">
      <c r="B20" s="297"/>
      <c r="C20" s="300" t="s">
        <v>2226</v>
      </c>
      <c r="D20" s="299" t="s">
        <v>2227</v>
      </c>
      <c r="E20" s="13">
        <v>16</v>
      </c>
      <c r="F20" s="28" t="s">
        <v>1358</v>
      </c>
      <c r="G20" s="127" t="s">
        <v>1359</v>
      </c>
      <c r="H20" s="89"/>
      <c r="I20" s="113">
        <f>11+(1)</f>
        <v>12</v>
      </c>
      <c r="J20" s="89"/>
      <c r="K20" s="492"/>
      <c r="L20" s="492"/>
      <c r="M20" s="492"/>
      <c r="N20" s="492"/>
      <c r="O20" s="492"/>
      <c r="P20" s="89">
        <v>16</v>
      </c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2:26" ht="33" customHeight="1" x14ac:dyDescent="0.3">
      <c r="B21" s="297"/>
      <c r="C21" s="171" t="s">
        <v>2469</v>
      </c>
      <c r="D21" s="305" t="s">
        <v>1521</v>
      </c>
      <c r="E21" s="13">
        <v>17</v>
      </c>
      <c r="F21" s="284" t="s">
        <v>1364</v>
      </c>
      <c r="G21" s="89" t="s">
        <v>1365</v>
      </c>
      <c r="H21" s="89"/>
      <c r="I21" s="113">
        <f>2+(1)</f>
        <v>3</v>
      </c>
      <c r="J21" s="89"/>
      <c r="K21" s="492"/>
      <c r="L21" s="492"/>
      <c r="M21" s="492"/>
      <c r="N21" s="492"/>
      <c r="O21" s="492"/>
      <c r="P21" s="89">
        <v>17</v>
      </c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3" spans="2:26" ht="17.25" customHeight="1" x14ac:dyDescent="0.3"/>
    <row r="24" spans="2:26" ht="20.25" x14ac:dyDescent="0.3">
      <c r="B24" s="529">
        <v>46</v>
      </c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</row>
  </sheetData>
  <mergeCells count="39">
    <mergeCell ref="K18:O18"/>
    <mergeCell ref="K19:O19"/>
    <mergeCell ref="K13:O13"/>
    <mergeCell ref="K14:O14"/>
    <mergeCell ref="K15:O15"/>
    <mergeCell ref="K16:O16"/>
    <mergeCell ref="K17:O17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D5:D8"/>
    <mergeCell ref="C5:C8"/>
    <mergeCell ref="B5:B8"/>
    <mergeCell ref="B24:Z24"/>
    <mergeCell ref="K6:O6"/>
    <mergeCell ref="K7:O7"/>
    <mergeCell ref="K8:O8"/>
    <mergeCell ref="K21:O21"/>
    <mergeCell ref="K20:O20"/>
    <mergeCell ref="B9:B19"/>
    <mergeCell ref="C9:C19"/>
    <mergeCell ref="D9:D19"/>
    <mergeCell ref="K9:O9"/>
    <mergeCell ref="K10:O10"/>
    <mergeCell ref="K11:O11"/>
    <mergeCell ref="K12:O1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Z20"/>
  <sheetViews>
    <sheetView tabSelected="1" zoomScale="90" zoomScaleNormal="90" workbookViewId="0">
      <selection activeCell="AJ12" sqref="AJ12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0" customWidth="1"/>
    <col min="6" max="7" width="9.125" style="10" customWidth="1"/>
    <col min="8" max="8" width="3.875" style="11" customWidth="1"/>
    <col min="9" max="9" width="4.625" customWidth="1"/>
    <col min="10" max="10" width="3.125" customWidth="1"/>
    <col min="11" max="13" width="2.625" customWidth="1"/>
    <col min="14" max="26" width="3.625" customWidth="1"/>
  </cols>
  <sheetData>
    <row r="1" spans="2:26" ht="38.25" x14ac:dyDescent="0.3">
      <c r="B1" s="496" t="s">
        <v>1697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656" t="s">
        <v>2481</v>
      </c>
      <c r="C2" s="657"/>
      <c r="D2" s="657"/>
      <c r="E2" s="657"/>
      <c r="F2" s="657"/>
      <c r="G2" s="657"/>
      <c r="H2" s="658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70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4.75" customHeight="1" x14ac:dyDescent="0.3">
      <c r="B5" s="563">
        <v>0.62152777777777779</v>
      </c>
      <c r="C5" s="542" t="s">
        <v>1527</v>
      </c>
      <c r="D5" s="542" t="s">
        <v>1525</v>
      </c>
      <c r="E5" s="172">
        <v>1</v>
      </c>
      <c r="F5" s="35" t="s">
        <v>1740</v>
      </c>
      <c r="G5" s="35" t="s">
        <v>1741</v>
      </c>
      <c r="H5" s="35" t="s">
        <v>1742</v>
      </c>
      <c r="I5" s="90">
        <v>2</v>
      </c>
      <c r="J5" s="52"/>
      <c r="K5" s="489"/>
      <c r="L5" s="490"/>
      <c r="M5" s="490"/>
      <c r="N5" s="490"/>
      <c r="O5" s="491"/>
      <c r="P5" s="172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4.75" customHeight="1" x14ac:dyDescent="0.3">
      <c r="B6" s="563"/>
      <c r="C6" s="542"/>
      <c r="D6" s="542"/>
      <c r="E6" s="250">
        <v>2</v>
      </c>
      <c r="F6" s="35" t="s">
        <v>1743</v>
      </c>
      <c r="G6" s="35" t="s">
        <v>1744</v>
      </c>
      <c r="H6" s="35" t="s">
        <v>1742</v>
      </c>
      <c r="I6" s="90">
        <v>4</v>
      </c>
      <c r="J6" s="52"/>
      <c r="K6" s="189"/>
      <c r="L6" s="190"/>
      <c r="M6" s="190"/>
      <c r="N6" s="190"/>
      <c r="O6" s="191"/>
      <c r="P6" s="250">
        <v>2</v>
      </c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2:26" ht="24.75" customHeight="1" x14ac:dyDescent="0.3">
      <c r="B7" s="563"/>
      <c r="C7" s="542"/>
      <c r="D7" s="542"/>
      <c r="E7" s="308">
        <v>3</v>
      </c>
      <c r="F7" s="28" t="s">
        <v>1537</v>
      </c>
      <c r="G7" s="147" t="s">
        <v>1538</v>
      </c>
      <c r="H7" s="92"/>
      <c r="I7" s="90">
        <v>6</v>
      </c>
      <c r="J7" s="89"/>
      <c r="K7" s="492"/>
      <c r="L7" s="492"/>
      <c r="M7" s="492"/>
      <c r="N7" s="492"/>
      <c r="O7" s="492"/>
      <c r="P7" s="250">
        <v>3</v>
      </c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20" spans="2:26" ht="20.25" x14ac:dyDescent="0.3">
      <c r="B20" s="529" t="s">
        <v>1696</v>
      </c>
      <c r="C20" s="529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</row>
  </sheetData>
  <mergeCells count="22">
    <mergeCell ref="B20:Z20"/>
    <mergeCell ref="K7:O7"/>
    <mergeCell ref="E3:E4"/>
    <mergeCell ref="F3:G3"/>
    <mergeCell ref="P3:Z3"/>
    <mergeCell ref="K3:O4"/>
    <mergeCell ref="K5:O5"/>
    <mergeCell ref="H3:H4"/>
    <mergeCell ref="I3:I4"/>
    <mergeCell ref="J3:J4"/>
    <mergeCell ref="B3:B4"/>
    <mergeCell ref="C3:C4"/>
    <mergeCell ref="D3:D4"/>
    <mergeCell ref="D5:D7"/>
    <mergeCell ref="C5:C7"/>
    <mergeCell ref="B5:B7"/>
    <mergeCell ref="B1:Z1"/>
    <mergeCell ref="B2:H2"/>
    <mergeCell ref="I2:N2"/>
    <mergeCell ref="O2:T2"/>
    <mergeCell ref="U2:X2"/>
    <mergeCell ref="Y2:Z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  <headerFooter>
    <oddFooter>&amp;L&amp;[47]&amp;C페이지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zoomScale="90" zoomScaleNormal="90" workbookViewId="0">
      <selection activeCell="AH18" sqref="AH18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0" customWidth="1"/>
    <col min="6" max="7" width="9.125" style="10" customWidth="1"/>
    <col min="8" max="8" width="3.5" style="11" customWidth="1"/>
    <col min="9" max="9" width="5" customWidth="1"/>
    <col min="10" max="13" width="2.625" customWidth="1"/>
    <col min="14" max="26" width="3.625" customWidth="1"/>
  </cols>
  <sheetData>
    <row r="1" spans="2:26" ht="50.25" customHeight="1" x14ac:dyDescent="0.3">
      <c r="B1" s="496" t="s">
        <v>1698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656" t="s">
        <v>2481</v>
      </c>
      <c r="C2" s="657"/>
      <c r="D2" s="657"/>
      <c r="E2" s="657"/>
      <c r="F2" s="657"/>
      <c r="G2" s="657"/>
      <c r="H2" s="658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1403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4.75" customHeight="1" x14ac:dyDescent="0.3">
      <c r="B5" s="551"/>
      <c r="C5" s="520" t="s">
        <v>1524</v>
      </c>
      <c r="D5" s="595" t="s">
        <v>1525</v>
      </c>
      <c r="E5" s="308">
        <v>1</v>
      </c>
      <c r="F5" s="273" t="s">
        <v>1735</v>
      </c>
      <c r="G5" s="35" t="s">
        <v>1736</v>
      </c>
      <c r="H5" s="35" t="s">
        <v>1643</v>
      </c>
      <c r="I5" s="90">
        <v>1</v>
      </c>
      <c r="J5" s="6"/>
      <c r="K5" s="489"/>
      <c r="L5" s="490"/>
      <c r="M5" s="490"/>
      <c r="N5" s="490"/>
      <c r="O5" s="491"/>
      <c r="P5" s="308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4.75" customHeight="1" x14ac:dyDescent="0.3">
      <c r="B6" s="552"/>
      <c r="C6" s="521"/>
      <c r="D6" s="596"/>
      <c r="E6" s="308">
        <v>2</v>
      </c>
      <c r="F6" s="273" t="s">
        <v>1737</v>
      </c>
      <c r="G6" s="35" t="s">
        <v>1738</v>
      </c>
      <c r="H6" s="35" t="s">
        <v>1739</v>
      </c>
      <c r="I6" s="90">
        <v>1</v>
      </c>
      <c r="J6" s="6"/>
      <c r="K6" s="492"/>
      <c r="L6" s="492"/>
      <c r="M6" s="492"/>
      <c r="N6" s="492"/>
      <c r="O6" s="492"/>
      <c r="P6" s="308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4.75" customHeight="1" x14ac:dyDescent="0.3">
      <c r="B7" s="552"/>
      <c r="C7" s="521"/>
      <c r="D7" s="596"/>
      <c r="E7" s="308">
        <v>3</v>
      </c>
      <c r="F7" s="273" t="s">
        <v>1832</v>
      </c>
      <c r="G7" s="119" t="s">
        <v>1833</v>
      </c>
      <c r="H7" s="35" t="s">
        <v>1758</v>
      </c>
      <c r="I7" s="90" t="s">
        <v>1618</v>
      </c>
      <c r="J7" s="6"/>
      <c r="K7" s="492"/>
      <c r="L7" s="492"/>
      <c r="M7" s="492"/>
      <c r="N7" s="492"/>
      <c r="O7" s="492"/>
      <c r="P7" s="308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4.75" customHeight="1" x14ac:dyDescent="0.3">
      <c r="B8" s="552"/>
      <c r="C8" s="521"/>
      <c r="D8" s="596"/>
      <c r="E8" s="308">
        <v>4</v>
      </c>
      <c r="F8" s="287" t="s">
        <v>1528</v>
      </c>
      <c r="G8" s="147" t="s">
        <v>1529</v>
      </c>
      <c r="H8" s="92"/>
      <c r="I8" s="90">
        <v>3</v>
      </c>
      <c r="J8" s="89"/>
      <c r="K8" s="492"/>
      <c r="L8" s="492"/>
      <c r="M8" s="492"/>
      <c r="N8" s="492"/>
      <c r="O8" s="492"/>
      <c r="P8" s="308">
        <v>4</v>
      </c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2:26" ht="24.75" customHeight="1" x14ac:dyDescent="0.3">
      <c r="B9" s="552"/>
      <c r="C9" s="521"/>
      <c r="D9" s="596"/>
      <c r="E9" s="308">
        <v>5</v>
      </c>
      <c r="F9" s="287" t="s">
        <v>1530</v>
      </c>
      <c r="G9" s="147" t="s">
        <v>1531</v>
      </c>
      <c r="H9" s="92"/>
      <c r="I9" s="90">
        <v>3</v>
      </c>
      <c r="J9" s="89"/>
      <c r="K9" s="492"/>
      <c r="L9" s="492"/>
      <c r="M9" s="492"/>
      <c r="N9" s="492"/>
      <c r="O9" s="492"/>
      <c r="P9" s="308">
        <v>5</v>
      </c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2:26" ht="24.75" customHeight="1" x14ac:dyDescent="0.3">
      <c r="B10" s="552"/>
      <c r="C10" s="521"/>
      <c r="D10" s="596"/>
      <c r="E10" s="308">
        <v>6</v>
      </c>
      <c r="F10" s="287" t="s">
        <v>1532</v>
      </c>
      <c r="G10" s="147"/>
      <c r="H10" s="92"/>
      <c r="I10" s="90">
        <v>3</v>
      </c>
      <c r="J10" s="89"/>
      <c r="K10" s="492"/>
      <c r="L10" s="492"/>
      <c r="M10" s="492"/>
      <c r="N10" s="492"/>
      <c r="O10" s="492"/>
      <c r="P10" s="308">
        <v>6</v>
      </c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2:26" ht="24.75" customHeight="1" x14ac:dyDescent="0.3">
      <c r="B11" s="552"/>
      <c r="C11" s="521"/>
      <c r="D11" s="596"/>
      <c r="E11" s="308">
        <v>7</v>
      </c>
      <c r="F11" s="287" t="s">
        <v>1533</v>
      </c>
      <c r="G11" s="147" t="s">
        <v>1534</v>
      </c>
      <c r="H11" s="92"/>
      <c r="I11" s="90">
        <v>3</v>
      </c>
      <c r="J11" s="89"/>
      <c r="K11" s="492"/>
      <c r="L11" s="492"/>
      <c r="M11" s="492"/>
      <c r="N11" s="492"/>
      <c r="O11" s="492"/>
      <c r="P11" s="308">
        <v>7</v>
      </c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 ht="24.75" customHeight="1" x14ac:dyDescent="0.3">
      <c r="B12" s="552"/>
      <c r="C12" s="521"/>
      <c r="D12" s="596"/>
      <c r="E12" s="308">
        <v>8</v>
      </c>
      <c r="F12" s="287" t="s">
        <v>1535</v>
      </c>
      <c r="G12" s="147" t="s">
        <v>1536</v>
      </c>
      <c r="H12" s="92"/>
      <c r="I12" s="90">
        <v>6</v>
      </c>
      <c r="J12" s="89"/>
      <c r="K12" s="492"/>
      <c r="L12" s="492"/>
      <c r="M12" s="492"/>
      <c r="N12" s="492"/>
      <c r="O12" s="492"/>
      <c r="P12" s="308">
        <v>8</v>
      </c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24.75" customHeight="1" x14ac:dyDescent="0.3">
      <c r="B13" s="552"/>
      <c r="C13" s="521"/>
      <c r="D13" s="596"/>
      <c r="E13" s="308">
        <v>9</v>
      </c>
      <c r="F13" s="273" t="s">
        <v>110</v>
      </c>
      <c r="G13" s="98" t="s">
        <v>111</v>
      </c>
      <c r="H13" s="89"/>
      <c r="I13" s="90">
        <v>6</v>
      </c>
      <c r="J13" s="89"/>
      <c r="K13" s="492"/>
      <c r="L13" s="492"/>
      <c r="M13" s="492"/>
      <c r="N13" s="492"/>
      <c r="O13" s="492"/>
      <c r="P13" s="308">
        <v>9</v>
      </c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24.75" customHeight="1" x14ac:dyDescent="0.3">
      <c r="B14" s="552"/>
      <c r="C14" s="521"/>
      <c r="D14" s="596"/>
      <c r="E14" s="308">
        <v>10</v>
      </c>
      <c r="F14" s="9" t="s">
        <v>1539</v>
      </c>
      <c r="G14" s="102" t="s">
        <v>1540</v>
      </c>
      <c r="H14" s="89"/>
      <c r="I14" s="90">
        <v>7</v>
      </c>
      <c r="J14" s="89"/>
      <c r="K14" s="492"/>
      <c r="L14" s="492"/>
      <c r="M14" s="492"/>
      <c r="N14" s="492"/>
      <c r="O14" s="492"/>
      <c r="P14" s="308">
        <v>10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2:26" ht="24.75" customHeight="1" x14ac:dyDescent="0.3">
      <c r="B15" s="552"/>
      <c r="C15" s="521"/>
      <c r="D15" s="596"/>
      <c r="E15" s="308">
        <v>11</v>
      </c>
      <c r="F15" s="188" t="s">
        <v>118</v>
      </c>
      <c r="G15" s="98" t="s">
        <v>119</v>
      </c>
      <c r="H15" s="89"/>
      <c r="I15" s="90">
        <v>7</v>
      </c>
      <c r="J15" s="89"/>
      <c r="K15" s="492"/>
      <c r="L15" s="492"/>
      <c r="M15" s="492"/>
      <c r="N15" s="492"/>
      <c r="O15" s="492"/>
      <c r="P15" s="308">
        <v>11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2:26" ht="24.75" customHeight="1" x14ac:dyDescent="0.3">
      <c r="B16" s="552"/>
      <c r="C16" s="521"/>
      <c r="D16" s="596"/>
      <c r="E16" s="308">
        <v>12</v>
      </c>
      <c r="F16" s="9" t="s">
        <v>793</v>
      </c>
      <c r="G16" s="102" t="s">
        <v>1397</v>
      </c>
      <c r="H16" s="89"/>
      <c r="I16" s="90">
        <v>8</v>
      </c>
      <c r="J16" s="89"/>
      <c r="K16" s="492"/>
      <c r="L16" s="492"/>
      <c r="M16" s="492"/>
      <c r="N16" s="492"/>
      <c r="O16" s="492"/>
      <c r="P16" s="308">
        <v>12</v>
      </c>
      <c r="Q16" s="66"/>
      <c r="R16" s="66"/>
      <c r="S16" s="43"/>
      <c r="T16" s="43"/>
      <c r="U16" s="43"/>
      <c r="V16" s="43"/>
      <c r="W16" s="43"/>
      <c r="X16" s="43"/>
      <c r="Y16" s="43"/>
      <c r="Z16" s="43"/>
    </row>
    <row r="17" spans="2:26" ht="24.75" customHeight="1" x14ac:dyDescent="0.3">
      <c r="B17" s="552"/>
      <c r="C17" s="521"/>
      <c r="D17" s="596"/>
      <c r="E17" s="308">
        <v>13</v>
      </c>
      <c r="F17" s="35" t="s">
        <v>2228</v>
      </c>
      <c r="G17" s="119"/>
      <c r="H17" s="35"/>
      <c r="I17" s="90">
        <v>8</v>
      </c>
      <c r="J17" s="89"/>
      <c r="K17" s="492"/>
      <c r="L17" s="492"/>
      <c r="M17" s="492"/>
      <c r="N17" s="492"/>
      <c r="O17" s="492"/>
      <c r="P17" s="308">
        <v>13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24.75" customHeight="1" x14ac:dyDescent="0.3">
      <c r="B18" s="552"/>
      <c r="C18" s="521"/>
      <c r="D18" s="596"/>
      <c r="E18" s="308">
        <v>14</v>
      </c>
      <c r="F18" s="28" t="s">
        <v>1402</v>
      </c>
      <c r="G18" s="127"/>
      <c r="H18" s="89"/>
      <c r="I18" s="90">
        <v>9</v>
      </c>
      <c r="J18" s="89"/>
      <c r="K18" s="492"/>
      <c r="L18" s="492"/>
      <c r="M18" s="492"/>
      <c r="N18" s="492"/>
      <c r="O18" s="492"/>
      <c r="P18" s="308">
        <v>14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26" ht="24.75" customHeight="1" x14ac:dyDescent="0.3">
      <c r="B19" s="552"/>
      <c r="C19" s="521"/>
      <c r="D19" s="596"/>
      <c r="E19" s="308">
        <v>15</v>
      </c>
      <c r="F19" s="28" t="s">
        <v>1398</v>
      </c>
      <c r="G19" s="147" t="s">
        <v>1399</v>
      </c>
      <c r="H19" s="92"/>
      <c r="I19" s="90">
        <v>10</v>
      </c>
      <c r="J19" s="89"/>
      <c r="K19" s="659" t="s">
        <v>2372</v>
      </c>
      <c r="L19" s="492"/>
      <c r="M19" s="492"/>
      <c r="N19" s="492"/>
      <c r="O19" s="492"/>
      <c r="P19" s="308">
        <v>15</v>
      </c>
      <c r="Q19" s="66"/>
      <c r="R19" s="66"/>
      <c r="S19" s="71"/>
      <c r="T19" s="71"/>
      <c r="U19" s="71"/>
      <c r="V19" s="71"/>
      <c r="W19" s="71"/>
      <c r="X19" s="71"/>
      <c r="Y19" s="71"/>
      <c r="Z19" s="71"/>
    </row>
    <row r="20" spans="2:26" ht="24.75" customHeight="1" x14ac:dyDescent="0.3">
      <c r="B20" s="552"/>
      <c r="C20" s="521"/>
      <c r="D20" s="596"/>
      <c r="E20" s="308">
        <v>16</v>
      </c>
      <c r="F20" s="188" t="s">
        <v>61</v>
      </c>
      <c r="G20" s="98" t="s">
        <v>62</v>
      </c>
      <c r="H20" s="89"/>
      <c r="I20" s="90">
        <v>10</v>
      </c>
      <c r="J20" s="89"/>
      <c r="K20" s="492"/>
      <c r="L20" s="492"/>
      <c r="M20" s="492"/>
      <c r="N20" s="492"/>
      <c r="O20" s="492"/>
      <c r="P20" s="308">
        <v>16</v>
      </c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2:26" ht="24.75" customHeight="1" x14ac:dyDescent="0.3">
      <c r="B21" s="553"/>
      <c r="C21" s="522"/>
      <c r="D21" s="597"/>
      <c r="E21" s="308">
        <v>17</v>
      </c>
      <c r="F21" s="8" t="s">
        <v>329</v>
      </c>
      <c r="G21" s="85" t="s">
        <v>338</v>
      </c>
      <c r="H21" s="85"/>
      <c r="I21" s="113">
        <f>9+(1)</f>
        <v>10</v>
      </c>
      <c r="J21" s="89"/>
      <c r="K21" s="492"/>
      <c r="L21" s="492"/>
      <c r="M21" s="492"/>
      <c r="N21" s="492"/>
      <c r="O21" s="492"/>
      <c r="P21" s="308">
        <v>17</v>
      </c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3" spans="2:26" ht="17.25" customHeight="1" x14ac:dyDescent="0.3"/>
    <row r="37" spans="2:26" ht="20.25" x14ac:dyDescent="0.3">
      <c r="B37" s="529" t="s">
        <v>1695</v>
      </c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</row>
  </sheetData>
  <mergeCells count="37">
    <mergeCell ref="B37:Z37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19:O19"/>
    <mergeCell ref="K20:O20"/>
    <mergeCell ref="K21:O21"/>
    <mergeCell ref="C5:C21"/>
    <mergeCell ref="B5:B21"/>
    <mergeCell ref="B1:Z1"/>
    <mergeCell ref="B2:H2"/>
    <mergeCell ref="I2:N2"/>
    <mergeCell ref="O2:T2"/>
    <mergeCell ref="U2:X2"/>
    <mergeCell ref="Y2:Z2"/>
    <mergeCell ref="K10:O10"/>
    <mergeCell ref="K11:O11"/>
    <mergeCell ref="K12:O12"/>
    <mergeCell ref="K13:O13"/>
    <mergeCell ref="D5:D21"/>
    <mergeCell ref="K14:O14"/>
    <mergeCell ref="K15:O15"/>
    <mergeCell ref="K16:O16"/>
    <mergeCell ref="K17:O17"/>
    <mergeCell ref="K18:O18"/>
    <mergeCell ref="K5:O5"/>
    <mergeCell ref="K6:O6"/>
    <mergeCell ref="K7:O7"/>
    <mergeCell ref="K8:O8"/>
    <mergeCell ref="K9:O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  <headerFooter>
    <oddFooter>&amp;L&amp;[47]&amp;C페이지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topLeftCell="A16" zoomScale="90" zoomScaleNormal="90" workbookViewId="0">
      <selection activeCell="AF30" sqref="AF30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0" customWidth="1"/>
    <col min="6" max="7" width="9.125" style="10" customWidth="1"/>
    <col min="8" max="8" width="3.875" style="11" customWidth="1"/>
    <col min="9" max="9" width="5.375" customWidth="1"/>
    <col min="10" max="10" width="3.625" customWidth="1"/>
    <col min="11" max="13" width="2.625" customWidth="1"/>
    <col min="14" max="26" width="3.625" customWidth="1"/>
  </cols>
  <sheetData>
    <row r="1" spans="2:26" ht="35.25" customHeight="1" x14ac:dyDescent="0.3">
      <c r="B1" s="496" t="s">
        <v>2530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36.75" customHeight="1" x14ac:dyDescent="0.3">
      <c r="B2" s="671" t="s">
        <v>2516</v>
      </c>
      <c r="C2" s="672"/>
      <c r="D2" s="672"/>
      <c r="E2" s="672"/>
      <c r="F2" s="672"/>
      <c r="G2" s="672"/>
      <c r="H2" s="672"/>
      <c r="I2" s="499" t="s">
        <v>74</v>
      </c>
      <c r="J2" s="483"/>
      <c r="K2" s="483"/>
      <c r="L2" s="483"/>
      <c r="M2" s="483"/>
      <c r="N2" s="483"/>
      <c r="O2" s="499" t="s">
        <v>75</v>
      </c>
      <c r="P2" s="483"/>
      <c r="Q2" s="483"/>
      <c r="R2" s="483"/>
      <c r="S2" s="483"/>
      <c r="T2" s="483"/>
      <c r="U2" s="504" t="s">
        <v>76</v>
      </c>
      <c r="V2" s="483"/>
      <c r="W2" s="483"/>
      <c r="X2" s="483"/>
      <c r="Y2" s="499" t="s">
        <v>2368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21.75" customHeight="1" x14ac:dyDescent="0.3">
      <c r="B4" s="485"/>
      <c r="C4" s="485"/>
      <c r="D4" s="485"/>
      <c r="E4" s="487"/>
      <c r="F4" s="28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19.5" customHeight="1" x14ac:dyDescent="0.3">
      <c r="B5" s="551"/>
      <c r="C5" s="520" t="s">
        <v>2007</v>
      </c>
      <c r="D5" s="520" t="s">
        <v>1496</v>
      </c>
      <c r="E5" s="13">
        <v>1</v>
      </c>
      <c r="F5" s="273" t="s">
        <v>1683</v>
      </c>
      <c r="G5" s="308" t="s">
        <v>1684</v>
      </c>
      <c r="H5" s="35" t="s">
        <v>1643</v>
      </c>
      <c r="I5" s="90" t="s">
        <v>1618</v>
      </c>
      <c r="J5" s="6"/>
      <c r="K5" s="492"/>
      <c r="L5" s="492"/>
      <c r="M5" s="492"/>
      <c r="N5" s="492"/>
      <c r="O5" s="492"/>
      <c r="P5" s="89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19.5" customHeight="1" x14ac:dyDescent="0.3">
      <c r="B6" s="552"/>
      <c r="C6" s="521"/>
      <c r="D6" s="521"/>
      <c r="E6" s="13">
        <v>2</v>
      </c>
      <c r="F6" s="273" t="s">
        <v>1687</v>
      </c>
      <c r="G6" s="35" t="s">
        <v>1688</v>
      </c>
      <c r="H6" s="35" t="s">
        <v>1619</v>
      </c>
      <c r="I6" s="90" t="s">
        <v>1618</v>
      </c>
      <c r="J6" s="6"/>
      <c r="K6" s="492"/>
      <c r="L6" s="492"/>
      <c r="M6" s="492"/>
      <c r="N6" s="492"/>
      <c r="O6" s="492"/>
      <c r="P6" s="89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9.5" customHeight="1" x14ac:dyDescent="0.3">
      <c r="B7" s="552"/>
      <c r="C7" s="521"/>
      <c r="D7" s="521"/>
      <c r="E7" s="13">
        <v>3</v>
      </c>
      <c r="F7" s="273" t="s">
        <v>1644</v>
      </c>
      <c r="G7" s="119" t="s">
        <v>1645</v>
      </c>
      <c r="H7" s="35" t="s">
        <v>1765</v>
      </c>
      <c r="I7" s="90" t="s">
        <v>1618</v>
      </c>
      <c r="J7" s="6"/>
      <c r="K7" s="492"/>
      <c r="L7" s="492"/>
      <c r="M7" s="492"/>
      <c r="N7" s="492"/>
      <c r="O7" s="492"/>
      <c r="P7" s="89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19.5" customHeight="1" x14ac:dyDescent="0.3">
      <c r="B8" s="552"/>
      <c r="C8" s="521"/>
      <c r="D8" s="521"/>
      <c r="E8" s="13">
        <v>4</v>
      </c>
      <c r="F8" s="280" t="s">
        <v>302</v>
      </c>
      <c r="G8" s="95" t="s">
        <v>303</v>
      </c>
      <c r="H8" s="85"/>
      <c r="I8" s="113">
        <f>2+(1)</f>
        <v>3</v>
      </c>
      <c r="J8" s="89"/>
      <c r="K8" s="491"/>
      <c r="L8" s="492"/>
      <c r="M8" s="492"/>
      <c r="N8" s="492"/>
      <c r="O8" s="492"/>
      <c r="P8" s="89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19.5" customHeight="1" x14ac:dyDescent="0.3">
      <c r="B9" s="552"/>
      <c r="C9" s="521"/>
      <c r="D9" s="521"/>
      <c r="E9" s="13">
        <v>5</v>
      </c>
      <c r="F9" s="280" t="s">
        <v>1304</v>
      </c>
      <c r="G9" s="107" t="s">
        <v>1304</v>
      </c>
      <c r="H9" s="107"/>
      <c r="I9" s="148">
        <f>2+(1)</f>
        <v>3</v>
      </c>
      <c r="J9" s="103"/>
      <c r="K9" s="492"/>
      <c r="L9" s="492"/>
      <c r="M9" s="492"/>
      <c r="N9" s="492"/>
      <c r="O9" s="492"/>
      <c r="P9" s="89">
        <v>5</v>
      </c>
      <c r="Q9" s="292"/>
      <c r="R9" s="180"/>
      <c r="S9" s="180"/>
      <c r="T9" s="180"/>
      <c r="U9" s="180"/>
      <c r="V9" s="180"/>
      <c r="W9" s="180"/>
      <c r="X9" s="180"/>
      <c r="Y9" s="180"/>
      <c r="Z9" s="180"/>
    </row>
    <row r="10" spans="2:26" ht="19.5" customHeight="1" x14ac:dyDescent="0.3">
      <c r="B10" s="552"/>
      <c r="C10" s="521"/>
      <c r="D10" s="521"/>
      <c r="E10" s="13">
        <v>6</v>
      </c>
      <c r="F10" s="280" t="s">
        <v>1305</v>
      </c>
      <c r="G10" s="107" t="s">
        <v>1305</v>
      </c>
      <c r="H10" s="108"/>
      <c r="I10" s="148">
        <f>2+(1)</f>
        <v>3</v>
      </c>
      <c r="J10" s="103"/>
      <c r="K10" s="492"/>
      <c r="L10" s="492"/>
      <c r="M10" s="492"/>
      <c r="N10" s="492"/>
      <c r="O10" s="492"/>
      <c r="P10" s="89">
        <v>6</v>
      </c>
      <c r="Q10" s="292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2:26" ht="19.5" customHeight="1" x14ac:dyDescent="0.3">
      <c r="B11" s="552"/>
      <c r="C11" s="521"/>
      <c r="D11" s="521"/>
      <c r="E11" s="13">
        <v>7</v>
      </c>
      <c r="F11" s="280" t="s">
        <v>1306</v>
      </c>
      <c r="G11" s="108" t="s">
        <v>1307</v>
      </c>
      <c r="H11" s="108"/>
      <c r="I11" s="148">
        <f>2+(1)</f>
        <v>3</v>
      </c>
      <c r="J11" s="103"/>
      <c r="K11" s="492"/>
      <c r="L11" s="492"/>
      <c r="M11" s="492"/>
      <c r="N11" s="492"/>
      <c r="O11" s="492"/>
      <c r="P11" s="89">
        <v>7</v>
      </c>
      <c r="Q11" s="292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 ht="19.5" customHeight="1" x14ac:dyDescent="0.3">
      <c r="B12" s="552"/>
      <c r="C12" s="521"/>
      <c r="D12" s="521"/>
      <c r="E12" s="13">
        <v>8</v>
      </c>
      <c r="F12" s="278" t="s">
        <v>1308</v>
      </c>
      <c r="G12" s="151"/>
      <c r="H12" s="151"/>
      <c r="I12" s="148">
        <f>2+(1)</f>
        <v>3</v>
      </c>
      <c r="J12" s="103"/>
      <c r="K12" s="492"/>
      <c r="L12" s="492"/>
      <c r="M12" s="492"/>
      <c r="N12" s="492"/>
      <c r="O12" s="492"/>
      <c r="P12" s="89">
        <v>8</v>
      </c>
      <c r="Q12" s="292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2:26" ht="19.5" customHeight="1" x14ac:dyDescent="0.3">
      <c r="B13" s="552"/>
      <c r="C13" s="521"/>
      <c r="D13" s="521"/>
      <c r="E13" s="13">
        <v>9</v>
      </c>
      <c r="F13" s="278" t="s">
        <v>1309</v>
      </c>
      <c r="G13" s="114"/>
      <c r="H13" s="114"/>
      <c r="I13" s="148">
        <f t="shared" ref="I13:I17" si="0">3+(1)</f>
        <v>4</v>
      </c>
      <c r="J13" s="103"/>
      <c r="K13" s="492"/>
      <c r="L13" s="492"/>
      <c r="M13" s="492"/>
      <c r="N13" s="492"/>
      <c r="O13" s="492"/>
      <c r="P13" s="89">
        <v>9</v>
      </c>
      <c r="Q13" s="292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2:26" ht="19.5" customHeight="1" x14ac:dyDescent="0.3">
      <c r="B14" s="552"/>
      <c r="C14" s="521"/>
      <c r="D14" s="521"/>
      <c r="E14" s="13">
        <v>10</v>
      </c>
      <c r="F14" s="278" t="s">
        <v>1310</v>
      </c>
      <c r="G14" s="114" t="s">
        <v>1311</v>
      </c>
      <c r="H14" s="114"/>
      <c r="I14" s="148">
        <f t="shared" si="0"/>
        <v>4</v>
      </c>
      <c r="J14" s="103"/>
      <c r="K14" s="492"/>
      <c r="L14" s="492"/>
      <c r="M14" s="492"/>
      <c r="N14" s="492"/>
      <c r="O14" s="492"/>
      <c r="P14" s="89">
        <v>10</v>
      </c>
      <c r="Q14" s="292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2:26" ht="19.5" customHeight="1" x14ac:dyDescent="0.3">
      <c r="B15" s="552"/>
      <c r="C15" s="521"/>
      <c r="D15" s="521"/>
      <c r="E15" s="13">
        <v>11</v>
      </c>
      <c r="F15" s="280" t="s">
        <v>1312</v>
      </c>
      <c r="G15" s="108" t="s">
        <v>1313</v>
      </c>
      <c r="H15" s="108"/>
      <c r="I15" s="148">
        <f t="shared" si="0"/>
        <v>4</v>
      </c>
      <c r="J15" s="103"/>
      <c r="K15" s="492"/>
      <c r="L15" s="492"/>
      <c r="M15" s="492"/>
      <c r="N15" s="492"/>
      <c r="O15" s="492"/>
      <c r="P15" s="89">
        <v>11</v>
      </c>
      <c r="Q15" s="292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2:26" ht="19.5" customHeight="1" x14ac:dyDescent="0.3">
      <c r="B16" s="552"/>
      <c r="C16" s="521"/>
      <c r="D16" s="521"/>
      <c r="E16" s="13">
        <v>12</v>
      </c>
      <c r="F16" s="278" t="s">
        <v>1306</v>
      </c>
      <c r="G16" s="151" t="s">
        <v>2378</v>
      </c>
      <c r="H16" s="151"/>
      <c r="I16" s="148">
        <f t="shared" si="0"/>
        <v>4</v>
      </c>
      <c r="J16" s="103"/>
      <c r="K16" s="492"/>
      <c r="L16" s="492"/>
      <c r="M16" s="492"/>
      <c r="N16" s="492"/>
      <c r="O16" s="492"/>
      <c r="P16" s="89">
        <v>12</v>
      </c>
      <c r="Q16" s="106"/>
      <c r="R16" s="4"/>
      <c r="S16" s="4"/>
      <c r="T16" s="4"/>
      <c r="U16" s="4"/>
      <c r="V16" s="4"/>
      <c r="W16" s="4"/>
      <c r="X16" s="4"/>
      <c r="Y16" s="4"/>
      <c r="Z16" s="4"/>
    </row>
    <row r="17" spans="2:26" ht="19.5" customHeight="1" x14ac:dyDescent="0.3">
      <c r="B17" s="552"/>
      <c r="C17" s="521"/>
      <c r="D17" s="521"/>
      <c r="E17" s="13">
        <v>13</v>
      </c>
      <c r="F17" s="278" t="s">
        <v>618</v>
      </c>
      <c r="G17" s="114"/>
      <c r="H17" s="114"/>
      <c r="I17" s="148">
        <f t="shared" si="0"/>
        <v>4</v>
      </c>
      <c r="J17" s="103"/>
      <c r="K17" s="492"/>
      <c r="L17" s="492"/>
      <c r="M17" s="492"/>
      <c r="N17" s="492"/>
      <c r="O17" s="492"/>
      <c r="P17" s="89">
        <v>13</v>
      </c>
      <c r="Q17" s="292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19.5" customHeight="1" x14ac:dyDescent="0.3">
      <c r="B18" s="552"/>
      <c r="C18" s="521"/>
      <c r="D18" s="521"/>
      <c r="E18" s="13">
        <v>14</v>
      </c>
      <c r="F18" s="280" t="s">
        <v>1318</v>
      </c>
      <c r="G18" s="85" t="s">
        <v>1319</v>
      </c>
      <c r="H18" s="85"/>
      <c r="I18" s="148">
        <f t="shared" ref="I18:I23" si="1">4+(1)</f>
        <v>5</v>
      </c>
      <c r="J18" s="103"/>
      <c r="K18" s="492"/>
      <c r="L18" s="492"/>
      <c r="M18" s="492"/>
      <c r="N18" s="492"/>
      <c r="O18" s="492"/>
      <c r="P18" s="89">
        <v>14</v>
      </c>
      <c r="Q18" s="292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2:26" ht="19.5" customHeight="1" x14ac:dyDescent="0.3">
      <c r="B19" s="552"/>
      <c r="C19" s="521"/>
      <c r="D19" s="521"/>
      <c r="E19" s="13">
        <v>15</v>
      </c>
      <c r="F19" s="280" t="s">
        <v>1322</v>
      </c>
      <c r="G19" s="85" t="s">
        <v>1323</v>
      </c>
      <c r="H19" s="85"/>
      <c r="I19" s="148">
        <f t="shared" si="1"/>
        <v>5</v>
      </c>
      <c r="J19" s="89"/>
      <c r="K19" s="492"/>
      <c r="L19" s="492"/>
      <c r="M19" s="492"/>
      <c r="N19" s="492"/>
      <c r="O19" s="492"/>
      <c r="P19" s="89">
        <v>15</v>
      </c>
      <c r="Q19" s="292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2:26" ht="19.5" customHeight="1" x14ac:dyDescent="0.3">
      <c r="B20" s="552"/>
      <c r="C20" s="521"/>
      <c r="D20" s="521"/>
      <c r="E20" s="13">
        <v>16</v>
      </c>
      <c r="F20" s="280" t="s">
        <v>2394</v>
      </c>
      <c r="G20" s="85"/>
      <c r="H20" s="85"/>
      <c r="I20" s="148">
        <f t="shared" si="1"/>
        <v>5</v>
      </c>
      <c r="J20" s="89"/>
      <c r="K20" s="492"/>
      <c r="L20" s="492"/>
      <c r="M20" s="492"/>
      <c r="N20" s="492"/>
      <c r="O20" s="492"/>
      <c r="P20" s="89">
        <v>16</v>
      </c>
      <c r="Q20" s="143"/>
      <c r="R20" s="2"/>
      <c r="S20" s="2"/>
      <c r="T20" s="2"/>
      <c r="U20" s="2"/>
      <c r="V20" s="2"/>
      <c r="W20" s="2"/>
      <c r="X20" s="2"/>
      <c r="Y20" s="2"/>
      <c r="Z20" s="2"/>
    </row>
    <row r="21" spans="2:26" ht="19.5" customHeight="1" x14ac:dyDescent="0.3">
      <c r="B21" s="552"/>
      <c r="C21" s="521"/>
      <c r="D21" s="521"/>
      <c r="E21" s="13">
        <v>17</v>
      </c>
      <c r="F21" s="280" t="s">
        <v>646</v>
      </c>
      <c r="G21" s="85" t="s">
        <v>647</v>
      </c>
      <c r="H21" s="85"/>
      <c r="I21" s="148">
        <f t="shared" si="1"/>
        <v>5</v>
      </c>
      <c r="J21" s="89"/>
      <c r="K21" s="492"/>
      <c r="L21" s="492"/>
      <c r="M21" s="492"/>
      <c r="N21" s="492"/>
      <c r="O21" s="492"/>
      <c r="P21" s="89">
        <v>17</v>
      </c>
      <c r="Q21" s="143"/>
      <c r="R21" s="2"/>
      <c r="S21" s="2"/>
      <c r="T21" s="2"/>
      <c r="U21" s="2"/>
      <c r="V21" s="2"/>
      <c r="W21" s="2"/>
      <c r="X21" s="2"/>
      <c r="Y21" s="2"/>
      <c r="Z21" s="2"/>
    </row>
    <row r="22" spans="2:26" ht="19.5" customHeight="1" x14ac:dyDescent="0.3">
      <c r="B22" s="552"/>
      <c r="C22" s="521"/>
      <c r="D22" s="521"/>
      <c r="E22" s="13">
        <v>18</v>
      </c>
      <c r="F22" s="280" t="s">
        <v>648</v>
      </c>
      <c r="G22" s="85" t="s">
        <v>649</v>
      </c>
      <c r="H22" s="85"/>
      <c r="I22" s="148">
        <f t="shared" si="1"/>
        <v>5</v>
      </c>
      <c r="J22" s="89"/>
      <c r="K22" s="492"/>
      <c r="L22" s="492"/>
      <c r="M22" s="492"/>
      <c r="N22" s="492"/>
      <c r="O22" s="492"/>
      <c r="P22" s="89">
        <v>18</v>
      </c>
      <c r="Q22" s="143"/>
      <c r="R22" s="2"/>
      <c r="S22" s="2"/>
      <c r="T22" s="2"/>
      <c r="U22" s="2"/>
      <c r="V22" s="2"/>
      <c r="W22" s="2"/>
      <c r="X22" s="2"/>
      <c r="Y22" s="2"/>
      <c r="Z22" s="2"/>
    </row>
    <row r="23" spans="2:26" ht="19.5" customHeight="1" x14ac:dyDescent="0.3">
      <c r="B23" s="552"/>
      <c r="C23" s="521"/>
      <c r="D23" s="521"/>
      <c r="E23" s="13">
        <v>19</v>
      </c>
      <c r="F23" s="273" t="s">
        <v>2531</v>
      </c>
      <c r="G23" s="35"/>
      <c r="H23" s="35" t="s">
        <v>2532</v>
      </c>
      <c r="I23" s="148">
        <f t="shared" si="1"/>
        <v>5</v>
      </c>
      <c r="J23" s="52" t="s">
        <v>2533</v>
      </c>
      <c r="K23" s="492"/>
      <c r="L23" s="492"/>
      <c r="M23" s="492"/>
      <c r="N23" s="492"/>
      <c r="O23" s="492"/>
      <c r="P23" s="89">
        <v>19</v>
      </c>
      <c r="Q23" s="143"/>
      <c r="R23" s="2"/>
      <c r="S23" s="2"/>
      <c r="T23" s="2"/>
      <c r="U23" s="2"/>
      <c r="V23" s="2"/>
      <c r="W23" s="2"/>
      <c r="X23" s="2"/>
      <c r="Y23" s="2"/>
      <c r="Z23" s="2"/>
    </row>
    <row r="24" spans="2:26" ht="19.5" customHeight="1" x14ac:dyDescent="0.3">
      <c r="B24" s="552"/>
      <c r="C24" s="521"/>
      <c r="D24" s="521"/>
      <c r="E24" s="13">
        <v>20</v>
      </c>
      <c r="F24" s="273" t="s">
        <v>182</v>
      </c>
      <c r="G24" s="89" t="s">
        <v>1332</v>
      </c>
      <c r="H24" s="89"/>
      <c r="I24" s="148">
        <f t="shared" ref="I24" si="2">5+(1)</f>
        <v>6</v>
      </c>
      <c r="J24" s="89"/>
      <c r="K24" s="492"/>
      <c r="L24" s="492"/>
      <c r="M24" s="492"/>
      <c r="N24" s="492"/>
      <c r="O24" s="492"/>
      <c r="P24" s="89">
        <v>20</v>
      </c>
      <c r="Q24" s="106"/>
      <c r="R24" s="4"/>
      <c r="S24" s="4"/>
      <c r="T24" s="4"/>
      <c r="U24" s="4"/>
      <c r="V24" s="4"/>
      <c r="W24" s="4"/>
      <c r="X24" s="4"/>
      <c r="Y24" s="4"/>
      <c r="Z24" s="4"/>
    </row>
    <row r="25" spans="2:26" ht="19.5" customHeight="1" x14ac:dyDescent="0.3">
      <c r="B25" s="563"/>
      <c r="C25" s="527" t="s">
        <v>2418</v>
      </c>
      <c r="D25" s="526" t="s">
        <v>2373</v>
      </c>
      <c r="E25" s="13">
        <v>21</v>
      </c>
      <c r="F25" s="273" t="s">
        <v>1997</v>
      </c>
      <c r="G25" s="35" t="s">
        <v>1998</v>
      </c>
      <c r="H25" s="35" t="s">
        <v>1643</v>
      </c>
      <c r="I25" s="90" t="s">
        <v>1618</v>
      </c>
      <c r="J25" s="6"/>
      <c r="K25" s="492"/>
      <c r="L25" s="492"/>
      <c r="M25" s="492"/>
      <c r="N25" s="492"/>
      <c r="O25" s="492"/>
      <c r="P25" s="89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19.5" customHeight="1" x14ac:dyDescent="0.3">
      <c r="B26" s="563"/>
      <c r="C26" s="527"/>
      <c r="D26" s="527"/>
      <c r="E26" s="13">
        <v>22</v>
      </c>
      <c r="F26" s="273" t="s">
        <v>2001</v>
      </c>
      <c r="G26" s="35" t="s">
        <v>2002</v>
      </c>
      <c r="H26" s="35" t="s">
        <v>1742</v>
      </c>
      <c r="I26" s="90" t="s">
        <v>1618</v>
      </c>
      <c r="J26" s="6"/>
      <c r="K26" s="489"/>
      <c r="L26" s="490"/>
      <c r="M26" s="490"/>
      <c r="N26" s="490"/>
      <c r="O26" s="491"/>
      <c r="P26" s="89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19.5" customHeight="1" x14ac:dyDescent="0.3">
      <c r="B27" s="563"/>
      <c r="C27" s="527"/>
      <c r="D27" s="527"/>
      <c r="E27" s="13">
        <v>23</v>
      </c>
      <c r="F27" s="273" t="s">
        <v>2005</v>
      </c>
      <c r="G27" s="35" t="s">
        <v>2006</v>
      </c>
      <c r="H27" s="35" t="s">
        <v>1739</v>
      </c>
      <c r="I27" s="113">
        <f>1+(1)</f>
        <v>2</v>
      </c>
      <c r="J27" s="89"/>
      <c r="K27" s="492"/>
      <c r="L27" s="492"/>
      <c r="M27" s="492"/>
      <c r="N27" s="492"/>
      <c r="O27" s="492"/>
      <c r="P27" s="89">
        <v>23</v>
      </c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2:26" ht="19.5" customHeight="1" x14ac:dyDescent="0.3">
      <c r="B28" s="563"/>
      <c r="C28" s="527"/>
      <c r="D28" s="527"/>
      <c r="E28" s="13">
        <v>24</v>
      </c>
      <c r="F28" s="280" t="s">
        <v>625</v>
      </c>
      <c r="G28" s="96" t="s">
        <v>625</v>
      </c>
      <c r="H28" s="89"/>
      <c r="I28" s="113">
        <f>2+(1)</f>
        <v>3</v>
      </c>
      <c r="J28" s="89"/>
      <c r="K28" s="492"/>
      <c r="L28" s="492"/>
      <c r="M28" s="492"/>
      <c r="N28" s="492"/>
      <c r="O28" s="492"/>
      <c r="P28" s="89">
        <v>24</v>
      </c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2:26" ht="19.5" customHeight="1" x14ac:dyDescent="0.3">
      <c r="B29" s="563"/>
      <c r="C29" s="527"/>
      <c r="D29" s="527"/>
      <c r="E29" s="13">
        <v>25</v>
      </c>
      <c r="F29" s="287" t="s">
        <v>1368</v>
      </c>
      <c r="G29" s="127" t="s">
        <v>1369</v>
      </c>
      <c r="H29" s="89"/>
      <c r="I29" s="113">
        <f t="shared" ref="I29:I32" si="3">3+(1)</f>
        <v>4</v>
      </c>
      <c r="J29" s="89"/>
      <c r="K29" s="492"/>
      <c r="L29" s="492"/>
      <c r="M29" s="492"/>
      <c r="N29" s="492"/>
      <c r="O29" s="492"/>
      <c r="P29" s="89">
        <v>25</v>
      </c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2:26" ht="19.5" customHeight="1" x14ac:dyDescent="0.3">
      <c r="B30" s="563"/>
      <c r="C30" s="527"/>
      <c r="D30" s="527"/>
      <c r="E30" s="13">
        <v>26</v>
      </c>
      <c r="F30" s="287" t="s">
        <v>1373</v>
      </c>
      <c r="G30" s="127" t="s">
        <v>1374</v>
      </c>
      <c r="H30" s="89"/>
      <c r="I30" s="113">
        <f t="shared" si="3"/>
        <v>4</v>
      </c>
      <c r="J30" s="89"/>
      <c r="K30" s="492"/>
      <c r="L30" s="492"/>
      <c r="M30" s="492"/>
      <c r="N30" s="492"/>
      <c r="O30" s="492"/>
      <c r="P30" s="89">
        <v>26</v>
      </c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2:26" ht="19.5" customHeight="1" x14ac:dyDescent="0.3">
      <c r="B31" s="563"/>
      <c r="C31" s="527"/>
      <c r="D31" s="527"/>
      <c r="E31" s="13">
        <v>27</v>
      </c>
      <c r="F31" s="312" t="s">
        <v>1375</v>
      </c>
      <c r="G31" s="204" t="s">
        <v>1376</v>
      </c>
      <c r="H31" s="205"/>
      <c r="I31" s="113">
        <f t="shared" si="3"/>
        <v>4</v>
      </c>
      <c r="J31" s="89"/>
      <c r="K31" s="492"/>
      <c r="L31" s="492"/>
      <c r="M31" s="492"/>
      <c r="N31" s="492"/>
      <c r="O31" s="492"/>
      <c r="P31" s="89">
        <v>27</v>
      </c>
      <c r="Q31" s="180"/>
      <c r="R31" s="180"/>
      <c r="S31" s="43"/>
      <c r="T31" s="43"/>
      <c r="U31" s="43"/>
      <c r="V31" s="43"/>
      <c r="W31" s="43"/>
      <c r="X31" s="43"/>
      <c r="Y31" s="43"/>
      <c r="Z31" s="43"/>
    </row>
    <row r="32" spans="2:26" ht="19.5" customHeight="1" x14ac:dyDescent="0.3">
      <c r="B32" s="563"/>
      <c r="C32" s="527"/>
      <c r="D32" s="527"/>
      <c r="E32" s="13">
        <v>28</v>
      </c>
      <c r="F32" s="284" t="s">
        <v>1377</v>
      </c>
      <c r="G32" s="89"/>
      <c r="H32" s="89"/>
      <c r="I32" s="113">
        <f t="shared" si="3"/>
        <v>4</v>
      </c>
      <c r="J32" s="89"/>
      <c r="K32" s="492"/>
      <c r="L32" s="492"/>
      <c r="M32" s="492"/>
      <c r="N32" s="492"/>
      <c r="O32" s="492"/>
      <c r="P32" s="89">
        <v>28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ht="19.5" customHeight="1" x14ac:dyDescent="0.3">
      <c r="B33" s="563"/>
      <c r="C33" s="527"/>
      <c r="D33" s="527"/>
      <c r="E33" s="13">
        <v>29</v>
      </c>
      <c r="F33" s="273" t="s">
        <v>390</v>
      </c>
      <c r="G33" s="89" t="s">
        <v>1560</v>
      </c>
      <c r="H33" s="89"/>
      <c r="I33" s="113">
        <f>3+(1)</f>
        <v>4</v>
      </c>
      <c r="J33" s="89"/>
      <c r="K33" s="492"/>
      <c r="L33" s="492"/>
      <c r="M33" s="492"/>
      <c r="N33" s="492"/>
      <c r="O33" s="492"/>
      <c r="P33" s="89">
        <v>29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9.5" customHeight="1" x14ac:dyDescent="0.3">
      <c r="B34" s="563"/>
      <c r="C34" s="527"/>
      <c r="D34" s="527"/>
      <c r="E34" s="13">
        <v>30</v>
      </c>
      <c r="F34" s="284" t="s">
        <v>1378</v>
      </c>
      <c r="G34" s="92" t="s">
        <v>1379</v>
      </c>
      <c r="H34" s="92"/>
      <c r="I34" s="113">
        <f>4+(1)</f>
        <v>5</v>
      </c>
      <c r="J34" s="89"/>
      <c r="K34" s="492"/>
      <c r="L34" s="492"/>
      <c r="M34" s="492"/>
      <c r="N34" s="492"/>
      <c r="O34" s="492"/>
      <c r="P34" s="89">
        <v>30</v>
      </c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2:26" ht="19.5" customHeight="1" x14ac:dyDescent="0.3">
      <c r="B35" s="563"/>
      <c r="C35" s="527"/>
      <c r="D35" s="527"/>
      <c r="E35" s="13">
        <v>31</v>
      </c>
      <c r="F35" s="287" t="s">
        <v>1380</v>
      </c>
      <c r="G35" s="127" t="s">
        <v>1381</v>
      </c>
      <c r="H35" s="202"/>
      <c r="I35" s="113">
        <f>4+(1)</f>
        <v>5</v>
      </c>
      <c r="J35" s="89"/>
      <c r="K35" s="492"/>
      <c r="L35" s="492"/>
      <c r="M35" s="492"/>
      <c r="N35" s="492"/>
      <c r="O35" s="492"/>
      <c r="P35" s="89">
        <v>31</v>
      </c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2:26" ht="19.5" customHeight="1" x14ac:dyDescent="0.3">
      <c r="B36" s="563"/>
      <c r="C36" s="527"/>
      <c r="D36" s="527"/>
      <c r="E36" s="13">
        <v>32</v>
      </c>
      <c r="F36" s="287" t="s">
        <v>1383</v>
      </c>
      <c r="G36" s="127" t="s">
        <v>1384</v>
      </c>
      <c r="H36" s="89"/>
      <c r="I36" s="113">
        <f>5+(1)</f>
        <v>6</v>
      </c>
      <c r="J36" s="89"/>
      <c r="K36" s="492"/>
      <c r="L36" s="492"/>
      <c r="M36" s="492"/>
      <c r="N36" s="492"/>
      <c r="O36" s="492"/>
      <c r="P36" s="89">
        <v>32</v>
      </c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2:26" ht="19.5" customHeight="1" x14ac:dyDescent="0.3">
      <c r="B37" s="551"/>
      <c r="C37" s="669" t="s">
        <v>1543</v>
      </c>
      <c r="D37" s="669" t="s">
        <v>2374</v>
      </c>
      <c r="E37" s="13">
        <v>33</v>
      </c>
      <c r="F37" s="284" t="s">
        <v>1298</v>
      </c>
      <c r="G37" s="92" t="s">
        <v>1680</v>
      </c>
      <c r="H37" s="92"/>
      <c r="I37" s="148">
        <f>1+(1)</f>
        <v>2</v>
      </c>
      <c r="J37" s="89"/>
      <c r="K37" s="492"/>
      <c r="L37" s="492"/>
      <c r="M37" s="492"/>
      <c r="N37" s="492"/>
      <c r="O37" s="492"/>
      <c r="P37" s="89">
        <v>33</v>
      </c>
      <c r="Q37" s="292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2:26" ht="19.5" customHeight="1" x14ac:dyDescent="0.3">
      <c r="B38" s="552"/>
      <c r="C38" s="670"/>
      <c r="D38" s="670"/>
      <c r="E38" s="13">
        <v>34</v>
      </c>
      <c r="F38" s="284" t="s">
        <v>1299</v>
      </c>
      <c r="G38" s="100" t="s">
        <v>1681</v>
      </c>
      <c r="H38" s="100"/>
      <c r="I38" s="148">
        <f>1+(1)</f>
        <v>2</v>
      </c>
      <c r="J38" s="89"/>
      <c r="K38" s="492"/>
      <c r="L38" s="492"/>
      <c r="M38" s="492"/>
      <c r="N38" s="492"/>
      <c r="O38" s="492"/>
      <c r="P38" s="89">
        <v>34</v>
      </c>
      <c r="Q38" s="292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2:26" ht="19.5" customHeight="1" x14ac:dyDescent="0.3">
      <c r="B39" s="552"/>
      <c r="C39" s="670"/>
      <c r="D39" s="670"/>
      <c r="E39" s="13">
        <v>35</v>
      </c>
      <c r="F39" s="284" t="s">
        <v>1300</v>
      </c>
      <c r="G39" s="89"/>
      <c r="H39" s="89"/>
      <c r="I39" s="148">
        <f>2+(1)</f>
        <v>3</v>
      </c>
      <c r="J39" s="89"/>
      <c r="K39" s="492"/>
      <c r="L39" s="492"/>
      <c r="M39" s="492"/>
      <c r="N39" s="492"/>
      <c r="O39" s="492"/>
      <c r="P39" s="89">
        <v>35</v>
      </c>
      <c r="Q39" s="292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2:26" ht="19.5" customHeight="1" x14ac:dyDescent="0.3">
      <c r="B40" s="303"/>
      <c r="C40" s="310" t="s">
        <v>2456</v>
      </c>
      <c r="D40" s="307" t="s">
        <v>2375</v>
      </c>
      <c r="E40" s="13">
        <v>36</v>
      </c>
      <c r="F40" s="313" t="s">
        <v>2011</v>
      </c>
      <c r="G40" s="207" t="s">
        <v>2012</v>
      </c>
      <c r="H40" s="35" t="s">
        <v>2013</v>
      </c>
      <c r="I40" s="90" t="s">
        <v>1618</v>
      </c>
      <c r="J40" s="6"/>
      <c r="K40" s="489"/>
      <c r="L40" s="490"/>
      <c r="M40" s="490"/>
      <c r="N40" s="490"/>
      <c r="O40" s="491"/>
      <c r="P40" s="89">
        <v>36</v>
      </c>
      <c r="Q40" s="292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2:26" ht="19.5" customHeight="1" x14ac:dyDescent="0.3">
      <c r="B41" s="660"/>
      <c r="C41" s="663" t="s">
        <v>2457</v>
      </c>
      <c r="D41" s="666" t="s">
        <v>2021</v>
      </c>
      <c r="E41" s="13">
        <v>37</v>
      </c>
      <c r="F41" s="273" t="s">
        <v>2022</v>
      </c>
      <c r="G41" s="35" t="s">
        <v>2023</v>
      </c>
      <c r="H41" s="35" t="s">
        <v>1789</v>
      </c>
      <c r="I41" s="90">
        <v>4</v>
      </c>
      <c r="J41" s="52"/>
      <c r="K41" s="528"/>
      <c r="L41" s="528"/>
      <c r="M41" s="528"/>
      <c r="N41" s="528"/>
      <c r="O41" s="528"/>
      <c r="P41" s="89">
        <v>37</v>
      </c>
      <c r="Q41" s="201"/>
      <c r="R41" s="48"/>
      <c r="S41" s="47"/>
      <c r="T41" s="47"/>
      <c r="U41" s="47"/>
      <c r="V41" s="47"/>
      <c r="W41" s="47"/>
      <c r="X41" s="47"/>
      <c r="Y41" s="47"/>
      <c r="Z41" s="47"/>
    </row>
    <row r="42" spans="2:26" ht="19.5" customHeight="1" x14ac:dyDescent="0.3">
      <c r="B42" s="661"/>
      <c r="C42" s="664"/>
      <c r="D42" s="667"/>
      <c r="E42" s="13">
        <v>38</v>
      </c>
      <c r="F42" s="273" t="s">
        <v>2019</v>
      </c>
      <c r="G42" s="35" t="s">
        <v>2020</v>
      </c>
      <c r="H42" s="35" t="s">
        <v>1789</v>
      </c>
      <c r="I42" s="90">
        <v>4</v>
      </c>
      <c r="J42" s="52"/>
      <c r="K42" s="528"/>
      <c r="L42" s="528"/>
      <c r="M42" s="528"/>
      <c r="N42" s="528"/>
      <c r="O42" s="528"/>
      <c r="P42" s="89">
        <v>38</v>
      </c>
      <c r="Q42" s="201"/>
      <c r="R42" s="48"/>
      <c r="S42" s="47"/>
      <c r="T42" s="47"/>
      <c r="U42" s="47"/>
      <c r="V42" s="47"/>
      <c r="W42" s="47"/>
      <c r="X42" s="47"/>
      <c r="Y42" s="47"/>
      <c r="Z42" s="47"/>
    </row>
    <row r="43" spans="2:26" ht="19.5" customHeight="1" x14ac:dyDescent="0.3">
      <c r="B43" s="662"/>
      <c r="C43" s="665"/>
      <c r="D43" s="668"/>
      <c r="E43" s="13">
        <v>39</v>
      </c>
      <c r="F43" s="35" t="s">
        <v>2379</v>
      </c>
      <c r="G43" s="35" t="s">
        <v>2380</v>
      </c>
      <c r="H43" s="35" t="s">
        <v>1915</v>
      </c>
      <c r="I43" s="90">
        <v>7</v>
      </c>
      <c r="J43" s="52"/>
      <c r="K43" s="528"/>
      <c r="L43" s="528"/>
      <c r="M43" s="528"/>
      <c r="N43" s="528"/>
      <c r="O43" s="528"/>
      <c r="P43" s="89">
        <v>39</v>
      </c>
      <c r="Q43" s="201"/>
      <c r="R43" s="48"/>
      <c r="S43" s="47"/>
      <c r="T43" s="47"/>
      <c r="U43" s="47"/>
      <c r="V43" s="47"/>
      <c r="W43" s="47"/>
      <c r="X43" s="47"/>
      <c r="Y43" s="47"/>
      <c r="Z43" s="47"/>
    </row>
    <row r="45" spans="2:26" ht="20.25" x14ac:dyDescent="0.3">
      <c r="B45" s="529">
        <v>48</v>
      </c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</row>
    <row r="48" spans="2:26" ht="17.25" customHeight="1" x14ac:dyDescent="0.3"/>
  </sheetData>
  <mergeCells count="68"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B5:B24"/>
    <mergeCell ref="C5:C24"/>
    <mergeCell ref="D5:D24"/>
    <mergeCell ref="K5:O5"/>
    <mergeCell ref="K6:O6"/>
    <mergeCell ref="K7:O7"/>
    <mergeCell ref="K18:O18"/>
    <mergeCell ref="K13:O13"/>
    <mergeCell ref="K14:O14"/>
    <mergeCell ref="K15:O15"/>
    <mergeCell ref="K16:O16"/>
    <mergeCell ref="K17:O17"/>
    <mergeCell ref="K8:O8"/>
    <mergeCell ref="K9:O9"/>
    <mergeCell ref="K10:O10"/>
    <mergeCell ref="K11:O11"/>
    <mergeCell ref="K12:O12"/>
    <mergeCell ref="K29:O29"/>
    <mergeCell ref="K30:O30"/>
    <mergeCell ref="K31:O31"/>
    <mergeCell ref="K32:O32"/>
    <mergeCell ref="K19:O19"/>
    <mergeCell ref="K20:O20"/>
    <mergeCell ref="K21:O21"/>
    <mergeCell ref="K22:O22"/>
    <mergeCell ref="K24:O24"/>
    <mergeCell ref="K25:O25"/>
    <mergeCell ref="K23:O23"/>
    <mergeCell ref="K34:O34"/>
    <mergeCell ref="K35:O35"/>
    <mergeCell ref="K36:O36"/>
    <mergeCell ref="B37:B39"/>
    <mergeCell ref="C37:C39"/>
    <mergeCell ref="D37:D39"/>
    <mergeCell ref="K37:O37"/>
    <mergeCell ref="K38:O38"/>
    <mergeCell ref="K39:O39"/>
    <mergeCell ref="B25:B36"/>
    <mergeCell ref="C25:C36"/>
    <mergeCell ref="D25:D36"/>
    <mergeCell ref="K33:O33"/>
    <mergeCell ref="K26:O26"/>
    <mergeCell ref="K27:O27"/>
    <mergeCell ref="K28:O28"/>
    <mergeCell ref="B45:Z45"/>
    <mergeCell ref="K40:O40"/>
    <mergeCell ref="B41:B43"/>
    <mergeCell ref="C41:C43"/>
    <mergeCell ref="D41:D43"/>
    <mergeCell ref="K41:O41"/>
    <mergeCell ref="K42:O42"/>
    <mergeCell ref="K43:O43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33"/>
  <sheetViews>
    <sheetView topLeftCell="A3" zoomScale="90" zoomScaleNormal="90" workbookViewId="0">
      <selection activeCell="AG23" sqref="AG2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4" style="7" customWidth="1"/>
    <col min="9" max="9" width="5.5" customWidth="1"/>
    <col min="10" max="10" width="3.25" customWidth="1"/>
    <col min="11" max="13" width="3" customWidth="1"/>
    <col min="14" max="26" width="3.625" customWidth="1"/>
  </cols>
  <sheetData>
    <row r="1" spans="2:26" ht="38.25" x14ac:dyDescent="0.3">
      <c r="B1" s="496" t="s">
        <v>1429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55.5" customHeight="1" x14ac:dyDescent="0.3">
      <c r="B2" s="498" t="s">
        <v>2429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79</v>
      </c>
      <c r="Z2" s="483"/>
    </row>
    <row r="3" spans="2:26" ht="26.25" customHeight="1" x14ac:dyDescent="0.3">
      <c r="B3" s="484" t="s">
        <v>1585</v>
      </c>
      <c r="C3" s="484" t="s">
        <v>1586</v>
      </c>
      <c r="D3" s="484" t="s">
        <v>1587</v>
      </c>
      <c r="E3" s="486" t="s">
        <v>1588</v>
      </c>
      <c r="F3" s="488" t="s">
        <v>1589</v>
      </c>
      <c r="G3" s="488"/>
      <c r="H3" s="472" t="s">
        <v>1590</v>
      </c>
      <c r="I3" s="474" t="s">
        <v>1591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1580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6.25" customHeight="1" x14ac:dyDescent="0.3">
      <c r="B5" s="511"/>
      <c r="C5" s="512" t="s">
        <v>1755</v>
      </c>
      <c r="D5" s="512" t="s">
        <v>123</v>
      </c>
      <c r="E5" s="172">
        <v>1</v>
      </c>
      <c r="F5" s="35" t="s">
        <v>1756</v>
      </c>
      <c r="G5" s="35" t="s">
        <v>1757</v>
      </c>
      <c r="H5" s="35" t="s">
        <v>1758</v>
      </c>
      <c r="I5" s="90">
        <v>1</v>
      </c>
      <c r="J5" s="197"/>
      <c r="K5" s="492"/>
      <c r="L5" s="492"/>
      <c r="M5" s="492"/>
      <c r="N5" s="492"/>
      <c r="O5" s="492"/>
      <c r="P5" s="172">
        <v>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6.25" customHeight="1" x14ac:dyDescent="0.3">
      <c r="B6" s="511"/>
      <c r="C6" s="513"/>
      <c r="D6" s="513"/>
      <c r="E6" s="172">
        <v>2</v>
      </c>
      <c r="F6" s="35" t="s">
        <v>1759</v>
      </c>
      <c r="G6" s="35" t="s">
        <v>1760</v>
      </c>
      <c r="H6" s="35" t="s">
        <v>1758</v>
      </c>
      <c r="I6" s="90">
        <v>1</v>
      </c>
      <c r="J6" s="197"/>
      <c r="K6" s="492"/>
      <c r="L6" s="492"/>
      <c r="M6" s="492"/>
      <c r="N6" s="492"/>
      <c r="O6" s="492"/>
      <c r="P6" s="172">
        <v>2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26.25" customHeight="1" x14ac:dyDescent="0.3">
      <c r="B7" s="511"/>
      <c r="C7" s="513"/>
      <c r="D7" s="513"/>
      <c r="E7" s="411">
        <v>3</v>
      </c>
      <c r="F7" s="35" t="s">
        <v>1620</v>
      </c>
      <c r="G7" s="35" t="s">
        <v>1621</v>
      </c>
      <c r="H7" s="35" t="s">
        <v>1758</v>
      </c>
      <c r="I7" s="90">
        <v>1</v>
      </c>
      <c r="J7" s="197"/>
      <c r="K7" s="492"/>
      <c r="L7" s="492"/>
      <c r="M7" s="492"/>
      <c r="N7" s="492"/>
      <c r="O7" s="492"/>
      <c r="P7" s="411">
        <v>3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26.25" customHeight="1" x14ac:dyDescent="0.3">
      <c r="B8" s="511"/>
      <c r="C8" s="513"/>
      <c r="D8" s="513"/>
      <c r="E8" s="411">
        <v>4</v>
      </c>
      <c r="F8" s="35" t="s">
        <v>1761</v>
      </c>
      <c r="G8" s="35" t="s">
        <v>1762</v>
      </c>
      <c r="H8" s="35" t="s">
        <v>1758</v>
      </c>
      <c r="I8" s="90" t="s">
        <v>1618</v>
      </c>
      <c r="J8" s="6"/>
      <c r="K8" s="492"/>
      <c r="L8" s="492"/>
      <c r="M8" s="492"/>
      <c r="N8" s="492"/>
      <c r="O8" s="492"/>
      <c r="P8" s="411">
        <v>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26.25" customHeight="1" x14ac:dyDescent="0.3">
      <c r="B9" s="511"/>
      <c r="C9" s="513"/>
      <c r="D9" s="513"/>
      <c r="E9" s="411">
        <v>5</v>
      </c>
      <c r="F9" s="35" t="s">
        <v>1763</v>
      </c>
      <c r="G9" s="35" t="s">
        <v>1764</v>
      </c>
      <c r="H9" s="35" t="s">
        <v>1765</v>
      </c>
      <c r="I9" s="90">
        <v>1</v>
      </c>
      <c r="J9" s="197"/>
      <c r="K9" s="492"/>
      <c r="L9" s="492"/>
      <c r="M9" s="492"/>
      <c r="N9" s="492"/>
      <c r="O9" s="492"/>
      <c r="P9" s="411">
        <v>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6.25" customHeight="1" x14ac:dyDescent="0.3">
      <c r="B10" s="511"/>
      <c r="C10" s="513"/>
      <c r="D10" s="513"/>
      <c r="E10" s="411">
        <v>6</v>
      </c>
      <c r="F10" s="8" t="s">
        <v>1766</v>
      </c>
      <c r="G10" s="95" t="s">
        <v>1767</v>
      </c>
      <c r="H10" s="96"/>
      <c r="I10" s="90">
        <v>2</v>
      </c>
      <c r="J10" s="97"/>
      <c r="K10" s="492"/>
      <c r="L10" s="492"/>
      <c r="M10" s="492"/>
      <c r="N10" s="492"/>
      <c r="O10" s="492"/>
      <c r="P10" s="411">
        <v>6</v>
      </c>
      <c r="Q10" s="164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2:26" ht="26.25" customHeight="1" x14ac:dyDescent="0.3">
      <c r="B11" s="511"/>
      <c r="C11" s="513"/>
      <c r="D11" s="513"/>
      <c r="E11" s="411">
        <v>7</v>
      </c>
      <c r="F11" s="89" t="s">
        <v>80</v>
      </c>
      <c r="G11" s="89" t="s">
        <v>1768</v>
      </c>
      <c r="H11" s="98"/>
      <c r="I11" s="99">
        <f>1+(1)</f>
        <v>2</v>
      </c>
      <c r="J11" s="97"/>
      <c r="K11" s="492"/>
      <c r="L11" s="492"/>
      <c r="M11" s="492"/>
      <c r="N11" s="492"/>
      <c r="O11" s="492"/>
      <c r="P11" s="411">
        <v>7</v>
      </c>
      <c r="Q11" s="164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2:26" ht="26.25" customHeight="1" x14ac:dyDescent="0.3">
      <c r="B12" s="511"/>
      <c r="C12" s="513"/>
      <c r="D12" s="513"/>
      <c r="E12" s="411">
        <v>8</v>
      </c>
      <c r="F12" s="89" t="s">
        <v>81</v>
      </c>
      <c r="G12" s="100" t="s">
        <v>1769</v>
      </c>
      <c r="H12" s="101"/>
      <c r="I12" s="99">
        <f>1+(1)</f>
        <v>2</v>
      </c>
      <c r="J12" s="97"/>
      <c r="K12" s="492"/>
      <c r="L12" s="492"/>
      <c r="M12" s="492"/>
      <c r="N12" s="492"/>
      <c r="O12" s="492"/>
      <c r="P12" s="411">
        <v>8</v>
      </c>
      <c r="Q12" s="164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2:26" ht="26.25" customHeight="1" x14ac:dyDescent="0.3">
      <c r="B13" s="511"/>
      <c r="C13" s="513"/>
      <c r="D13" s="513"/>
      <c r="E13" s="411">
        <v>9</v>
      </c>
      <c r="F13" s="89" t="s">
        <v>82</v>
      </c>
      <c r="G13" s="89" t="s">
        <v>1770</v>
      </c>
      <c r="H13" s="98"/>
      <c r="I13" s="99">
        <f>1+(1)</f>
        <v>2</v>
      </c>
      <c r="J13" s="97"/>
      <c r="K13" s="492"/>
      <c r="L13" s="492"/>
      <c r="M13" s="492"/>
      <c r="N13" s="492"/>
      <c r="O13" s="492"/>
      <c r="P13" s="411">
        <v>9</v>
      </c>
      <c r="Q13" s="164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2:26" ht="26.25" customHeight="1" x14ac:dyDescent="0.3">
      <c r="B14" s="511"/>
      <c r="C14" s="513"/>
      <c r="D14" s="513"/>
      <c r="E14" s="411">
        <v>10</v>
      </c>
      <c r="F14" s="35" t="s">
        <v>1771</v>
      </c>
      <c r="G14" s="35" t="s">
        <v>1772</v>
      </c>
      <c r="H14" s="35" t="s">
        <v>1773</v>
      </c>
      <c r="I14" s="99">
        <f t="shared" ref="I14" si="0">2+(1)</f>
        <v>3</v>
      </c>
      <c r="J14" s="52"/>
      <c r="K14" s="493"/>
      <c r="L14" s="494"/>
      <c r="M14" s="494"/>
      <c r="N14" s="494"/>
      <c r="O14" s="495"/>
      <c r="P14" s="411">
        <v>10</v>
      </c>
      <c r="Q14" s="164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2:26" ht="26.25" customHeight="1" x14ac:dyDescent="0.3">
      <c r="B15" s="511"/>
      <c r="C15" s="513"/>
      <c r="D15" s="513"/>
      <c r="E15" s="411">
        <v>11</v>
      </c>
      <c r="F15" s="35" t="s">
        <v>1787</v>
      </c>
      <c r="G15" s="35" t="s">
        <v>1788</v>
      </c>
      <c r="H15" s="35" t="s">
        <v>1643</v>
      </c>
      <c r="I15" s="99">
        <f>2+(1)</f>
        <v>3</v>
      </c>
      <c r="J15" s="52"/>
      <c r="K15" s="519"/>
      <c r="L15" s="519"/>
      <c r="M15" s="519"/>
      <c r="N15" s="519"/>
      <c r="O15" s="519"/>
      <c r="P15" s="411">
        <v>11</v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2:26" ht="26.25" customHeight="1" x14ac:dyDescent="0.3">
      <c r="B16" s="511"/>
      <c r="C16" s="513"/>
      <c r="D16" s="513"/>
      <c r="E16" s="411">
        <v>12</v>
      </c>
      <c r="F16" s="103" t="s">
        <v>89</v>
      </c>
      <c r="G16" s="89" t="s">
        <v>90</v>
      </c>
      <c r="H16" s="98"/>
      <c r="I16" s="99">
        <f t="shared" ref="I16:I19" si="1">3+(1)</f>
        <v>4</v>
      </c>
      <c r="J16" s="97"/>
      <c r="K16" s="492"/>
      <c r="L16" s="492"/>
      <c r="M16" s="492"/>
      <c r="N16" s="492"/>
      <c r="O16" s="492"/>
      <c r="P16" s="411">
        <v>12</v>
      </c>
      <c r="Q16" s="164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2:26" ht="26.25" customHeight="1" x14ac:dyDescent="0.3">
      <c r="B17" s="511"/>
      <c r="C17" s="513"/>
      <c r="D17" s="513"/>
      <c r="E17" s="411">
        <v>13</v>
      </c>
      <c r="F17" s="103" t="s">
        <v>91</v>
      </c>
      <c r="G17" s="89" t="s">
        <v>92</v>
      </c>
      <c r="H17" s="98"/>
      <c r="I17" s="99">
        <f t="shared" si="1"/>
        <v>4</v>
      </c>
      <c r="J17" s="97"/>
      <c r="K17" s="492"/>
      <c r="L17" s="492"/>
      <c r="M17" s="492"/>
      <c r="N17" s="492"/>
      <c r="O17" s="492"/>
      <c r="P17" s="411">
        <v>13</v>
      </c>
      <c r="Q17" s="164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2:26" ht="26.25" customHeight="1" x14ac:dyDescent="0.3">
      <c r="B18" s="511"/>
      <c r="C18" s="513"/>
      <c r="D18" s="513"/>
      <c r="E18" s="411">
        <v>14</v>
      </c>
      <c r="F18" s="103" t="s">
        <v>93</v>
      </c>
      <c r="G18" s="89" t="s">
        <v>94</v>
      </c>
      <c r="H18" s="98"/>
      <c r="I18" s="99">
        <f t="shared" si="1"/>
        <v>4</v>
      </c>
      <c r="J18" s="97"/>
      <c r="K18" s="492"/>
      <c r="L18" s="492"/>
      <c r="M18" s="492"/>
      <c r="N18" s="492"/>
      <c r="O18" s="492"/>
      <c r="P18" s="411">
        <v>14</v>
      </c>
      <c r="Q18" s="164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2:26" ht="26.25" customHeight="1" x14ac:dyDescent="0.3">
      <c r="B19" s="511"/>
      <c r="C19" s="513"/>
      <c r="D19" s="513"/>
      <c r="E19" s="411">
        <v>15</v>
      </c>
      <c r="F19" s="103" t="s">
        <v>97</v>
      </c>
      <c r="G19" s="89" t="s">
        <v>98</v>
      </c>
      <c r="H19" s="98"/>
      <c r="I19" s="99">
        <f t="shared" si="1"/>
        <v>4</v>
      </c>
      <c r="J19" s="97"/>
      <c r="K19" s="491"/>
      <c r="L19" s="492"/>
      <c r="M19" s="492"/>
      <c r="N19" s="492"/>
      <c r="O19" s="492"/>
      <c r="P19" s="411">
        <v>15</v>
      </c>
      <c r="Q19" s="164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2:26" ht="26.25" customHeight="1" x14ac:dyDescent="0.3">
      <c r="B20" s="511"/>
      <c r="C20" s="513"/>
      <c r="D20" s="513"/>
      <c r="E20" s="411">
        <v>16</v>
      </c>
      <c r="F20" s="103" t="s">
        <v>102</v>
      </c>
      <c r="G20" s="89" t="s">
        <v>103</v>
      </c>
      <c r="H20" s="98"/>
      <c r="I20" s="99">
        <f>4+(1)</f>
        <v>5</v>
      </c>
      <c r="J20" s="97"/>
      <c r="K20" s="491"/>
      <c r="L20" s="492"/>
      <c r="M20" s="492"/>
      <c r="N20" s="492"/>
      <c r="O20" s="492"/>
      <c r="P20" s="411">
        <v>16</v>
      </c>
      <c r="Q20" s="164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2:26" ht="26.25" customHeight="1" x14ac:dyDescent="0.3">
      <c r="B21" s="511"/>
      <c r="C21" s="513"/>
      <c r="D21" s="513"/>
      <c r="E21" s="411">
        <v>17</v>
      </c>
      <c r="F21" s="35" t="s">
        <v>1776</v>
      </c>
      <c r="G21" s="35" t="s">
        <v>1777</v>
      </c>
      <c r="H21" s="35" t="s">
        <v>1778</v>
      </c>
      <c r="I21" s="99">
        <f>4+(1)</f>
        <v>5</v>
      </c>
      <c r="J21" s="52"/>
      <c r="K21" s="528"/>
      <c r="L21" s="528"/>
      <c r="M21" s="528"/>
      <c r="N21" s="528"/>
      <c r="O21" s="528"/>
      <c r="P21" s="411">
        <v>17</v>
      </c>
      <c r="Q21" s="164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2:26" ht="26.25" customHeight="1" x14ac:dyDescent="0.3">
      <c r="B22" s="511"/>
      <c r="C22" s="513"/>
      <c r="D22" s="513"/>
      <c r="E22" s="411">
        <v>18</v>
      </c>
      <c r="F22" s="103" t="s">
        <v>108</v>
      </c>
      <c r="G22" s="103" t="s">
        <v>109</v>
      </c>
      <c r="H22" s="104"/>
      <c r="I22" s="99">
        <f t="shared" ref="I22:I25" si="2">5+(1)</f>
        <v>6</v>
      </c>
      <c r="J22" s="97"/>
      <c r="K22" s="491"/>
      <c r="L22" s="492"/>
      <c r="M22" s="492"/>
      <c r="N22" s="492"/>
      <c r="O22" s="492"/>
      <c r="P22" s="411">
        <v>18</v>
      </c>
      <c r="Q22" s="164"/>
      <c r="R22" s="169"/>
      <c r="S22" s="169"/>
      <c r="T22" s="169"/>
      <c r="U22" s="169"/>
      <c r="V22" s="169"/>
      <c r="W22" s="169"/>
      <c r="X22" s="169"/>
      <c r="Y22" s="169"/>
      <c r="Z22" s="169"/>
    </row>
    <row r="23" spans="2:26" ht="26.25" customHeight="1" x14ac:dyDescent="0.3">
      <c r="B23" s="511"/>
      <c r="C23" s="513"/>
      <c r="D23" s="513"/>
      <c r="E23" s="411">
        <v>19</v>
      </c>
      <c r="F23" s="103" t="s">
        <v>112</v>
      </c>
      <c r="G23" s="103" t="s">
        <v>113</v>
      </c>
      <c r="H23" s="104"/>
      <c r="I23" s="99">
        <f t="shared" si="2"/>
        <v>6</v>
      </c>
      <c r="J23" s="97"/>
      <c r="K23" s="491"/>
      <c r="L23" s="492"/>
      <c r="M23" s="492"/>
      <c r="N23" s="492"/>
      <c r="O23" s="492"/>
      <c r="P23" s="411">
        <v>19</v>
      </c>
      <c r="Q23" s="164"/>
      <c r="R23" s="169"/>
      <c r="S23" s="169"/>
      <c r="T23" s="169"/>
      <c r="U23" s="169"/>
      <c r="V23" s="169"/>
      <c r="W23" s="169"/>
      <c r="X23" s="169"/>
      <c r="Y23" s="169"/>
      <c r="Z23" s="169"/>
    </row>
    <row r="24" spans="2:26" ht="26.25" customHeight="1" x14ac:dyDescent="0.3">
      <c r="B24" s="511"/>
      <c r="C24" s="513"/>
      <c r="D24" s="513"/>
      <c r="E24" s="411">
        <v>20</v>
      </c>
      <c r="F24" s="103" t="s">
        <v>114</v>
      </c>
      <c r="G24" s="103" t="s">
        <v>115</v>
      </c>
      <c r="H24" s="104"/>
      <c r="I24" s="99">
        <f t="shared" si="2"/>
        <v>6</v>
      </c>
      <c r="J24" s="105"/>
      <c r="K24" s="491"/>
      <c r="L24" s="492"/>
      <c r="M24" s="492"/>
      <c r="N24" s="492"/>
      <c r="O24" s="492"/>
      <c r="P24" s="411">
        <v>20</v>
      </c>
      <c r="Q24" s="164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2:26" ht="26.25" customHeight="1" x14ac:dyDescent="0.3">
      <c r="B25" s="511"/>
      <c r="C25" s="513"/>
      <c r="D25" s="513"/>
      <c r="E25" s="411">
        <v>21</v>
      </c>
      <c r="F25" s="103" t="s">
        <v>116</v>
      </c>
      <c r="G25" s="103"/>
      <c r="H25" s="104"/>
      <c r="I25" s="99">
        <f t="shared" si="2"/>
        <v>6</v>
      </c>
      <c r="J25" s="105"/>
      <c r="K25" s="491"/>
      <c r="L25" s="492"/>
      <c r="M25" s="492"/>
      <c r="N25" s="492"/>
      <c r="O25" s="492"/>
      <c r="P25" s="411">
        <v>21</v>
      </c>
      <c r="Q25" s="164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2:26" ht="26.25" customHeight="1" x14ac:dyDescent="0.3">
      <c r="B26" s="511"/>
      <c r="C26" s="513"/>
      <c r="D26" s="513"/>
      <c r="E26" s="411">
        <v>22</v>
      </c>
      <c r="F26" s="103" t="s">
        <v>1779</v>
      </c>
      <c r="G26" s="103"/>
      <c r="H26" s="104"/>
      <c r="I26" s="99">
        <f>5+(1)</f>
        <v>6</v>
      </c>
      <c r="J26" s="105"/>
      <c r="K26" s="492"/>
      <c r="L26" s="492"/>
      <c r="M26" s="492"/>
      <c r="N26" s="492"/>
      <c r="O26" s="492"/>
      <c r="P26" s="411">
        <v>22</v>
      </c>
      <c r="Q26" s="106"/>
      <c r="R26" s="4"/>
      <c r="S26" s="4"/>
      <c r="T26" s="4"/>
      <c r="U26" s="4"/>
      <c r="V26" s="4"/>
      <c r="W26" s="4"/>
      <c r="X26" s="4"/>
      <c r="Y26" s="4"/>
      <c r="Z26" s="4"/>
    </row>
    <row r="27" spans="2:26" ht="26.25" customHeight="1" x14ac:dyDescent="0.3">
      <c r="B27" s="511"/>
      <c r="C27" s="513"/>
      <c r="D27" s="513"/>
      <c r="E27" s="411">
        <v>23</v>
      </c>
      <c r="F27" s="35" t="s">
        <v>2364</v>
      </c>
      <c r="G27" s="35" t="s">
        <v>2365</v>
      </c>
      <c r="H27" s="35" t="s">
        <v>1643</v>
      </c>
      <c r="I27" s="99">
        <v>6</v>
      </c>
      <c r="J27" s="52"/>
      <c r="K27" s="519"/>
      <c r="L27" s="519"/>
      <c r="M27" s="519"/>
      <c r="N27" s="519"/>
      <c r="O27" s="519"/>
      <c r="P27" s="411">
        <v>23</v>
      </c>
      <c r="Q27" s="410"/>
      <c r="R27" s="410"/>
      <c r="S27" s="410"/>
      <c r="T27" s="410"/>
      <c r="U27" s="410"/>
      <c r="V27" s="180"/>
      <c r="W27" s="180"/>
      <c r="X27" s="180"/>
      <c r="Y27" s="180"/>
      <c r="Z27" s="180"/>
    </row>
    <row r="28" spans="2:26" ht="26.25" customHeight="1" x14ac:dyDescent="0.3">
      <c r="B28" s="511"/>
      <c r="C28" s="514"/>
      <c r="D28" s="514"/>
      <c r="E28" s="411">
        <v>24</v>
      </c>
      <c r="F28" s="107" t="s">
        <v>664</v>
      </c>
      <c r="G28" s="108" t="s">
        <v>1235</v>
      </c>
      <c r="H28" s="109"/>
      <c r="I28" s="99">
        <f>5+(1)</f>
        <v>6</v>
      </c>
      <c r="J28" s="110"/>
      <c r="K28" s="492"/>
      <c r="L28" s="492"/>
      <c r="M28" s="492"/>
      <c r="N28" s="492"/>
      <c r="O28" s="492"/>
      <c r="P28" s="411">
        <v>24</v>
      </c>
      <c r="Q28" s="106"/>
      <c r="R28" s="4"/>
      <c r="S28" s="4"/>
      <c r="T28" s="4"/>
      <c r="U28" s="4"/>
      <c r="V28" s="4"/>
      <c r="W28" s="4"/>
      <c r="X28" s="4"/>
      <c r="Y28" s="4"/>
      <c r="Z28" s="4"/>
    </row>
    <row r="29" spans="2:26" ht="26.25" customHeight="1" x14ac:dyDescent="0.3">
      <c r="B29" s="296"/>
      <c r="C29" s="238" t="s">
        <v>1502</v>
      </c>
      <c r="D29" s="310" t="s">
        <v>2397</v>
      </c>
      <c r="E29" s="411">
        <v>25</v>
      </c>
      <c r="F29" s="89" t="s">
        <v>1630</v>
      </c>
      <c r="G29" s="89"/>
      <c r="H29" s="98"/>
      <c r="I29" s="99">
        <f>4+(1)</f>
        <v>5</v>
      </c>
      <c r="J29" s="105"/>
      <c r="K29" s="519"/>
      <c r="L29" s="519"/>
      <c r="M29" s="519"/>
      <c r="N29" s="519"/>
      <c r="O29" s="519"/>
      <c r="P29" s="411">
        <v>25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26.25" customHeight="1" x14ac:dyDescent="0.3">
      <c r="B30" s="320"/>
      <c r="C30" s="334" t="s">
        <v>2428</v>
      </c>
      <c r="D30" s="319" t="s">
        <v>1631</v>
      </c>
      <c r="E30" s="411">
        <v>26</v>
      </c>
      <c r="F30" s="103" t="s">
        <v>1413</v>
      </c>
      <c r="G30" s="103"/>
      <c r="H30" s="35" t="s">
        <v>1786</v>
      </c>
      <c r="I30" s="1">
        <f>9+(1)</f>
        <v>10</v>
      </c>
      <c r="J30" s="103"/>
      <c r="K30" s="518"/>
      <c r="L30" s="519"/>
      <c r="M30" s="519"/>
      <c r="N30" s="519"/>
      <c r="O30" s="519"/>
      <c r="P30" s="411">
        <v>26</v>
      </c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2:26" ht="21" customHeight="1" x14ac:dyDescent="0.3">
      <c r="B31" s="326"/>
      <c r="C31" s="327"/>
      <c r="D31" s="328"/>
      <c r="E31" s="329"/>
      <c r="F31" s="330"/>
      <c r="G31" s="330"/>
      <c r="H31" s="329"/>
      <c r="I31" s="331"/>
      <c r="J31" s="330"/>
      <c r="K31" s="332"/>
      <c r="L31" s="332"/>
      <c r="M31" s="332"/>
      <c r="N31" s="332"/>
      <c r="O31" s="332"/>
      <c r="P31" s="329"/>
      <c r="Q31" s="333"/>
      <c r="R31" s="333"/>
      <c r="S31" s="333"/>
      <c r="T31" s="333"/>
      <c r="U31" s="333"/>
      <c r="V31" s="333"/>
      <c r="W31" s="333"/>
      <c r="X31" s="333"/>
      <c r="Y31" s="333"/>
      <c r="Z31" s="333"/>
    </row>
    <row r="32" spans="2:26" ht="20.25" customHeight="1" x14ac:dyDescent="0.3">
      <c r="B32" s="326"/>
      <c r="C32" s="327"/>
      <c r="D32" s="328"/>
      <c r="E32" s="329"/>
      <c r="F32" s="330"/>
      <c r="G32" s="330"/>
      <c r="H32" s="329"/>
      <c r="I32" s="331"/>
      <c r="J32" s="330"/>
      <c r="K32" s="332"/>
      <c r="L32" s="332"/>
      <c r="M32" s="332"/>
      <c r="N32" s="332"/>
      <c r="O32" s="332"/>
      <c r="P32" s="329"/>
      <c r="Q32" s="333"/>
      <c r="R32" s="333"/>
      <c r="S32" s="333"/>
      <c r="T32" s="333"/>
      <c r="U32" s="333"/>
      <c r="V32" s="333"/>
      <c r="W32" s="333"/>
      <c r="X32" s="333"/>
      <c r="Y32" s="333"/>
      <c r="Z32" s="333"/>
    </row>
    <row r="33" spans="2:26" ht="19.5" customHeight="1" x14ac:dyDescent="0.3">
      <c r="B33" s="471">
        <v>4</v>
      </c>
      <c r="C33" s="471"/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</row>
  </sheetData>
  <mergeCells count="46">
    <mergeCell ref="K30:O30"/>
    <mergeCell ref="K29:O29"/>
    <mergeCell ref="K26:O26"/>
    <mergeCell ref="K28:O28"/>
    <mergeCell ref="K20:O20"/>
    <mergeCell ref="K21:O21"/>
    <mergeCell ref="K22:O22"/>
    <mergeCell ref="K27:O27"/>
    <mergeCell ref="B1:Z1"/>
    <mergeCell ref="B2:H2"/>
    <mergeCell ref="I2:N2"/>
    <mergeCell ref="O2:T2"/>
    <mergeCell ref="U2:X2"/>
    <mergeCell ref="Y2:Z2"/>
    <mergeCell ref="H3:H4"/>
    <mergeCell ref="B33:Z33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5:O5"/>
    <mergeCell ref="K6:O6"/>
    <mergeCell ref="K7:O7"/>
    <mergeCell ref="K8:O8"/>
    <mergeCell ref="K9:O9"/>
    <mergeCell ref="B5:B28"/>
    <mergeCell ref="C5:C28"/>
    <mergeCell ref="D5:D28"/>
    <mergeCell ref="K24:O24"/>
    <mergeCell ref="K25:O25"/>
    <mergeCell ref="K10:O10"/>
    <mergeCell ref="K11:O11"/>
    <mergeCell ref="K12:O12"/>
    <mergeCell ref="K13:O13"/>
    <mergeCell ref="K14:O14"/>
    <mergeCell ref="K16:O16"/>
    <mergeCell ref="K17:O17"/>
    <mergeCell ref="K18:O18"/>
    <mergeCell ref="K19:O19"/>
    <mergeCell ref="K23:O23"/>
    <mergeCell ref="K15:O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A13" zoomScale="90" zoomScaleNormal="90" workbookViewId="0">
      <selection activeCell="AD5" sqref="AD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125" style="7" customWidth="1"/>
    <col min="9" max="9" width="5.375" customWidth="1"/>
    <col min="10" max="13" width="3" customWidth="1"/>
    <col min="14" max="26" width="3.625" customWidth="1"/>
  </cols>
  <sheetData>
    <row r="1" spans="2:26" ht="38.25" x14ac:dyDescent="0.3">
      <c r="B1" s="496" t="s">
        <v>1464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7" t="s">
        <v>2430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1419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1580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1.75" customHeight="1" x14ac:dyDescent="0.3">
      <c r="B5" s="530"/>
      <c r="C5" s="512" t="s">
        <v>120</v>
      </c>
      <c r="D5" s="512" t="s">
        <v>123</v>
      </c>
      <c r="E5" s="75">
        <v>1</v>
      </c>
      <c r="F5" s="103" t="s">
        <v>2056</v>
      </c>
      <c r="G5" s="103" t="s">
        <v>54</v>
      </c>
      <c r="H5" s="104"/>
      <c r="I5" s="99">
        <f t="shared" ref="I5:I22" si="0">9+(1)</f>
        <v>10</v>
      </c>
      <c r="J5" s="89"/>
      <c r="K5" s="518"/>
      <c r="L5" s="519"/>
      <c r="M5" s="519"/>
      <c r="N5" s="519"/>
      <c r="O5" s="519"/>
      <c r="P5" s="89">
        <v>1</v>
      </c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2:26" ht="21.75" customHeight="1" x14ac:dyDescent="0.3">
      <c r="B6" s="531"/>
      <c r="C6" s="513"/>
      <c r="D6" s="513"/>
      <c r="E6" s="75">
        <v>2</v>
      </c>
      <c r="F6" s="103" t="s">
        <v>55</v>
      </c>
      <c r="G6" s="103" t="s">
        <v>56</v>
      </c>
      <c r="H6" s="104"/>
      <c r="I6" s="99">
        <f t="shared" si="0"/>
        <v>10</v>
      </c>
      <c r="J6" s="89"/>
      <c r="K6" s="518"/>
      <c r="L6" s="519"/>
      <c r="M6" s="519"/>
      <c r="N6" s="519"/>
      <c r="O6" s="519"/>
      <c r="P6" s="89">
        <v>2</v>
      </c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2:26" ht="21.75" customHeight="1" x14ac:dyDescent="0.3">
      <c r="B7" s="531"/>
      <c r="C7" s="513"/>
      <c r="D7" s="513"/>
      <c r="E7" s="378">
        <v>3</v>
      </c>
      <c r="F7" s="103" t="s">
        <v>57</v>
      </c>
      <c r="G7" s="103" t="s">
        <v>58</v>
      </c>
      <c r="H7" s="104"/>
      <c r="I7" s="99">
        <f t="shared" si="0"/>
        <v>10</v>
      </c>
      <c r="J7" s="89"/>
      <c r="K7" s="518"/>
      <c r="L7" s="519"/>
      <c r="M7" s="519"/>
      <c r="N7" s="519"/>
      <c r="O7" s="519"/>
      <c r="P7" s="89">
        <v>3</v>
      </c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2:26" ht="21.75" customHeight="1" x14ac:dyDescent="0.3">
      <c r="B8" s="531"/>
      <c r="C8" s="513"/>
      <c r="D8" s="513"/>
      <c r="E8" s="378">
        <v>4</v>
      </c>
      <c r="F8" s="89" t="s">
        <v>59</v>
      </c>
      <c r="G8" s="89" t="s">
        <v>60</v>
      </c>
      <c r="H8" s="98"/>
      <c r="I8" s="99">
        <f t="shared" si="0"/>
        <v>10</v>
      </c>
      <c r="J8" s="89"/>
      <c r="K8" s="518"/>
      <c r="L8" s="519"/>
      <c r="M8" s="519"/>
      <c r="N8" s="519"/>
      <c r="O8" s="519"/>
      <c r="P8" s="89">
        <v>4</v>
      </c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2:26" ht="21.75" customHeight="1" x14ac:dyDescent="0.3">
      <c r="B9" s="531"/>
      <c r="C9" s="513"/>
      <c r="D9" s="513"/>
      <c r="E9" s="378">
        <v>5</v>
      </c>
      <c r="F9" s="89" t="s">
        <v>63</v>
      </c>
      <c r="G9" s="89" t="s">
        <v>64</v>
      </c>
      <c r="H9" s="98"/>
      <c r="I9" s="99">
        <f t="shared" si="0"/>
        <v>10</v>
      </c>
      <c r="J9" s="105"/>
      <c r="K9" s="518"/>
      <c r="L9" s="519"/>
      <c r="M9" s="519"/>
      <c r="N9" s="519"/>
      <c r="O9" s="519"/>
      <c r="P9" s="89">
        <v>5</v>
      </c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2:26" ht="21.75" customHeight="1" x14ac:dyDescent="0.3">
      <c r="B10" s="531"/>
      <c r="C10" s="513"/>
      <c r="D10" s="513"/>
      <c r="E10" s="378">
        <v>6</v>
      </c>
      <c r="F10" s="95" t="s">
        <v>1526</v>
      </c>
      <c r="G10" s="85"/>
      <c r="H10" s="127"/>
      <c r="I10" s="99">
        <f t="shared" si="0"/>
        <v>10</v>
      </c>
      <c r="J10" s="105"/>
      <c r="K10" s="518"/>
      <c r="L10" s="519"/>
      <c r="M10" s="519"/>
      <c r="N10" s="519"/>
      <c r="O10" s="519"/>
      <c r="P10" s="89">
        <v>6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2:26" ht="21.75" customHeight="1" x14ac:dyDescent="0.3">
      <c r="B11" s="531"/>
      <c r="C11" s="513"/>
      <c r="D11" s="513"/>
      <c r="E11" s="378">
        <v>7</v>
      </c>
      <c r="F11" s="103" t="s">
        <v>2057</v>
      </c>
      <c r="G11" s="103"/>
      <c r="H11" s="104"/>
      <c r="I11" s="99">
        <f t="shared" si="0"/>
        <v>10</v>
      </c>
      <c r="J11" s="103"/>
      <c r="K11" s="518"/>
      <c r="L11" s="519"/>
      <c r="M11" s="519"/>
      <c r="N11" s="519"/>
      <c r="O11" s="519"/>
      <c r="P11" s="89">
        <v>7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2:26" ht="18.75" customHeight="1" x14ac:dyDescent="0.3">
      <c r="B12" s="531"/>
      <c r="C12" s="513"/>
      <c r="D12" s="513"/>
      <c r="E12" s="378">
        <v>8</v>
      </c>
      <c r="F12" s="103" t="s">
        <v>2058</v>
      </c>
      <c r="G12" s="103"/>
      <c r="H12" s="104"/>
      <c r="I12" s="99">
        <f t="shared" si="0"/>
        <v>10</v>
      </c>
      <c r="J12" s="103"/>
      <c r="K12" s="519"/>
      <c r="L12" s="519"/>
      <c r="M12" s="519"/>
      <c r="N12" s="519"/>
      <c r="O12" s="519"/>
      <c r="P12" s="89">
        <v>8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2:26" ht="18.75" customHeight="1" x14ac:dyDescent="0.3">
      <c r="B13" s="531"/>
      <c r="C13" s="513"/>
      <c r="D13" s="513"/>
      <c r="E13" s="378">
        <v>9</v>
      </c>
      <c r="F13" s="103" t="s">
        <v>2059</v>
      </c>
      <c r="G13" s="103"/>
      <c r="H13" s="104"/>
      <c r="I13" s="99">
        <f t="shared" si="0"/>
        <v>10</v>
      </c>
      <c r="J13" s="103"/>
      <c r="K13" s="519"/>
      <c r="L13" s="519"/>
      <c r="M13" s="519"/>
      <c r="N13" s="519"/>
      <c r="O13" s="519"/>
      <c r="P13" s="89">
        <v>9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2:26" ht="18.75" customHeight="1" x14ac:dyDescent="0.3">
      <c r="B14" s="531"/>
      <c r="C14" s="513"/>
      <c r="D14" s="513"/>
      <c r="E14" s="378">
        <v>10</v>
      </c>
      <c r="F14" s="103" t="s">
        <v>2060</v>
      </c>
      <c r="G14" s="103"/>
      <c r="H14" s="104"/>
      <c r="I14" s="99">
        <f t="shared" si="0"/>
        <v>10</v>
      </c>
      <c r="J14" s="103"/>
      <c r="K14" s="519"/>
      <c r="L14" s="519"/>
      <c r="M14" s="519"/>
      <c r="N14" s="519"/>
      <c r="O14" s="519"/>
      <c r="P14" s="89">
        <v>10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2:26" ht="21" customHeight="1" x14ac:dyDescent="0.3">
      <c r="B15" s="531"/>
      <c r="C15" s="513"/>
      <c r="D15" s="513"/>
      <c r="E15" s="378">
        <v>11</v>
      </c>
      <c r="F15" s="103" t="s">
        <v>2061</v>
      </c>
      <c r="G15" s="103"/>
      <c r="H15" s="104"/>
      <c r="I15" s="99">
        <f t="shared" si="0"/>
        <v>10</v>
      </c>
      <c r="J15" s="103"/>
      <c r="K15" s="532"/>
      <c r="L15" s="532"/>
      <c r="M15" s="532"/>
      <c r="N15" s="532"/>
      <c r="O15" s="518"/>
      <c r="P15" s="89">
        <v>11</v>
      </c>
      <c r="Q15" s="72"/>
      <c r="R15" s="66"/>
      <c r="S15" s="66"/>
      <c r="T15" s="66"/>
      <c r="U15" s="66"/>
      <c r="V15" s="66"/>
      <c r="W15" s="66"/>
      <c r="X15" s="66"/>
      <c r="Y15" s="66"/>
      <c r="Z15" s="66"/>
    </row>
    <row r="16" spans="2:26" ht="21" customHeight="1" x14ac:dyDescent="0.3">
      <c r="B16" s="531"/>
      <c r="C16" s="513"/>
      <c r="D16" s="513"/>
      <c r="E16" s="378">
        <v>12</v>
      </c>
      <c r="F16" s="103" t="s">
        <v>2062</v>
      </c>
      <c r="G16" s="103"/>
      <c r="H16" s="104"/>
      <c r="I16" s="99">
        <f t="shared" si="0"/>
        <v>10</v>
      </c>
      <c r="J16" s="103"/>
      <c r="K16" s="532"/>
      <c r="L16" s="532"/>
      <c r="M16" s="532"/>
      <c r="N16" s="532"/>
      <c r="O16" s="518"/>
      <c r="P16" s="89">
        <v>12</v>
      </c>
      <c r="Q16" s="72"/>
      <c r="R16" s="66"/>
      <c r="S16" s="66"/>
      <c r="T16" s="66"/>
      <c r="U16" s="66"/>
      <c r="V16" s="66"/>
      <c r="W16" s="66"/>
      <c r="X16" s="66"/>
      <c r="Y16" s="66"/>
      <c r="Z16" s="66"/>
    </row>
    <row r="17" spans="2:26" ht="21" customHeight="1" x14ac:dyDescent="0.3">
      <c r="B17" s="531"/>
      <c r="C17" s="513"/>
      <c r="D17" s="513"/>
      <c r="E17" s="428">
        <v>13</v>
      </c>
      <c r="F17" s="89" t="s">
        <v>1236</v>
      </c>
      <c r="G17" s="89" t="s">
        <v>1237</v>
      </c>
      <c r="H17" s="98"/>
      <c r="I17" s="99">
        <f t="shared" si="0"/>
        <v>10</v>
      </c>
      <c r="J17" s="103"/>
      <c r="K17" s="532"/>
      <c r="L17" s="532"/>
      <c r="M17" s="532"/>
      <c r="N17" s="532"/>
      <c r="O17" s="518"/>
      <c r="P17" s="89">
        <v>13</v>
      </c>
      <c r="Q17" s="72"/>
      <c r="R17" s="66"/>
      <c r="S17" s="66"/>
      <c r="T17" s="66"/>
      <c r="U17" s="66"/>
      <c r="V17" s="66"/>
      <c r="W17" s="66"/>
      <c r="X17" s="66"/>
      <c r="Y17" s="66"/>
      <c r="Z17" s="66"/>
    </row>
    <row r="18" spans="2:26" ht="20.25" x14ac:dyDescent="0.3">
      <c r="B18" s="531"/>
      <c r="C18" s="513"/>
      <c r="D18" s="513"/>
      <c r="E18" s="428">
        <v>14</v>
      </c>
      <c r="F18" s="35" t="s">
        <v>2063</v>
      </c>
      <c r="G18" s="35" t="s">
        <v>2064</v>
      </c>
      <c r="H18" s="35" t="s">
        <v>1619</v>
      </c>
      <c r="I18" s="99">
        <f t="shared" si="0"/>
        <v>10</v>
      </c>
      <c r="J18" s="52"/>
      <c r="K18" s="492"/>
      <c r="L18" s="492"/>
      <c r="M18" s="492"/>
      <c r="N18" s="492"/>
      <c r="O18" s="492"/>
      <c r="P18" s="89">
        <v>14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22.5" customHeight="1" x14ac:dyDescent="0.3">
      <c r="B19" s="531"/>
      <c r="C19" s="513"/>
      <c r="D19" s="513"/>
      <c r="E19" s="428">
        <v>15</v>
      </c>
      <c r="F19" s="35" t="s">
        <v>2044</v>
      </c>
      <c r="G19" s="35" t="s">
        <v>2045</v>
      </c>
      <c r="H19" s="35" t="s">
        <v>1619</v>
      </c>
      <c r="I19" s="99">
        <f t="shared" si="0"/>
        <v>10</v>
      </c>
      <c r="J19" s="105"/>
      <c r="K19" s="532"/>
      <c r="L19" s="532"/>
      <c r="M19" s="532"/>
      <c r="N19" s="532"/>
      <c r="O19" s="518"/>
      <c r="P19" s="89">
        <v>15</v>
      </c>
      <c r="Q19" s="72"/>
      <c r="R19" s="66"/>
      <c r="S19" s="66"/>
      <c r="T19" s="66"/>
      <c r="U19" s="66"/>
      <c r="V19" s="66"/>
      <c r="W19" s="66"/>
      <c r="X19" s="66"/>
      <c r="Y19" s="66"/>
      <c r="Z19" s="66"/>
    </row>
    <row r="20" spans="2:26" ht="22.5" customHeight="1" x14ac:dyDescent="0.3">
      <c r="B20" s="531"/>
      <c r="C20" s="513"/>
      <c r="D20" s="513"/>
      <c r="E20" s="428">
        <v>16</v>
      </c>
      <c r="F20" s="35" t="s">
        <v>2046</v>
      </c>
      <c r="G20" s="35" t="s">
        <v>2047</v>
      </c>
      <c r="H20" s="35" t="s">
        <v>1619</v>
      </c>
      <c r="I20" s="99">
        <f t="shared" si="0"/>
        <v>10</v>
      </c>
      <c r="J20" s="103"/>
      <c r="K20" s="532"/>
      <c r="L20" s="532"/>
      <c r="M20" s="532"/>
      <c r="N20" s="532"/>
      <c r="O20" s="518"/>
      <c r="P20" s="89">
        <v>16</v>
      </c>
      <c r="Q20" s="72"/>
      <c r="R20" s="66"/>
      <c r="S20" s="66"/>
      <c r="T20" s="66"/>
      <c r="U20" s="66"/>
      <c r="V20" s="66"/>
      <c r="W20" s="66"/>
      <c r="X20" s="66"/>
      <c r="Y20" s="66"/>
      <c r="Z20" s="66"/>
    </row>
    <row r="21" spans="2:26" ht="22.5" customHeight="1" x14ac:dyDescent="0.3">
      <c r="B21" s="531"/>
      <c r="C21" s="513"/>
      <c r="D21" s="513"/>
      <c r="E21" s="428">
        <v>17</v>
      </c>
      <c r="F21" s="35" t="s">
        <v>2048</v>
      </c>
      <c r="G21" s="35" t="s">
        <v>2049</v>
      </c>
      <c r="H21" s="35" t="s">
        <v>1619</v>
      </c>
      <c r="I21" s="99">
        <f t="shared" si="0"/>
        <v>10</v>
      </c>
      <c r="J21" s="103"/>
      <c r="K21" s="491"/>
      <c r="L21" s="492"/>
      <c r="M21" s="492"/>
      <c r="N21" s="492"/>
      <c r="O21" s="492"/>
      <c r="P21" s="89">
        <v>17</v>
      </c>
      <c r="Q21" s="72"/>
      <c r="R21" s="66"/>
      <c r="S21" s="66"/>
      <c r="T21" s="66"/>
      <c r="U21" s="66"/>
      <c r="V21" s="66"/>
      <c r="W21" s="66"/>
      <c r="X21" s="66"/>
      <c r="Y21" s="66"/>
      <c r="Z21" s="66"/>
    </row>
    <row r="22" spans="2:26" ht="18.75" customHeight="1" x14ac:dyDescent="0.3">
      <c r="B22" s="531"/>
      <c r="C22" s="513"/>
      <c r="D22" s="513"/>
      <c r="E22" s="428">
        <v>18</v>
      </c>
      <c r="F22" s="35" t="s">
        <v>2050</v>
      </c>
      <c r="G22" s="35" t="s">
        <v>2051</v>
      </c>
      <c r="H22" s="35" t="s">
        <v>1619</v>
      </c>
      <c r="I22" s="99">
        <f t="shared" si="0"/>
        <v>10</v>
      </c>
      <c r="J22" s="89"/>
      <c r="K22" s="519"/>
      <c r="L22" s="519"/>
      <c r="M22" s="519"/>
      <c r="N22" s="519"/>
      <c r="O22" s="519"/>
      <c r="P22" s="89">
        <v>18</v>
      </c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2:26" ht="18.75" customHeight="1" x14ac:dyDescent="0.3">
      <c r="B23" s="531"/>
      <c r="C23" s="513"/>
      <c r="D23" s="513"/>
      <c r="E23" s="428">
        <v>19</v>
      </c>
      <c r="F23" s="35" t="s">
        <v>2111</v>
      </c>
      <c r="G23" s="35" t="s">
        <v>2112</v>
      </c>
      <c r="H23" s="35" t="s">
        <v>1858</v>
      </c>
      <c r="I23" s="113">
        <f>9+(1)</f>
        <v>10</v>
      </c>
      <c r="J23" s="52"/>
      <c r="K23" s="518"/>
      <c r="L23" s="519"/>
      <c r="M23" s="519"/>
      <c r="N23" s="519"/>
      <c r="O23" s="519"/>
      <c r="P23" s="89">
        <v>19</v>
      </c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2:26" ht="18.75" customHeight="1" x14ac:dyDescent="0.3">
      <c r="B24" s="531"/>
      <c r="C24" s="513"/>
      <c r="D24" s="513"/>
      <c r="E24" s="428">
        <v>20</v>
      </c>
      <c r="F24" s="87" t="s">
        <v>128</v>
      </c>
      <c r="G24" s="87" t="s">
        <v>129</v>
      </c>
      <c r="H24" s="127"/>
      <c r="I24" s="99">
        <f t="shared" ref="I24:I32" si="1">10+(1)</f>
        <v>11</v>
      </c>
      <c r="J24" s="89"/>
      <c r="K24" s="519"/>
      <c r="L24" s="519"/>
      <c r="M24" s="519"/>
      <c r="N24" s="519"/>
      <c r="O24" s="519"/>
      <c r="P24" s="89">
        <v>20</v>
      </c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2:26" ht="18.75" customHeight="1" x14ac:dyDescent="0.3">
      <c r="B25" s="531"/>
      <c r="C25" s="513"/>
      <c r="D25" s="513"/>
      <c r="E25" s="428">
        <v>21</v>
      </c>
      <c r="F25" s="95" t="s">
        <v>130</v>
      </c>
      <c r="G25" s="85" t="s">
        <v>131</v>
      </c>
      <c r="H25" s="127"/>
      <c r="I25" s="99">
        <f t="shared" si="1"/>
        <v>11</v>
      </c>
      <c r="J25" s="89"/>
      <c r="K25" s="519"/>
      <c r="L25" s="519"/>
      <c r="M25" s="519"/>
      <c r="N25" s="519"/>
      <c r="O25" s="519"/>
      <c r="P25" s="89">
        <v>21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2:26" ht="18.75" customHeight="1" x14ac:dyDescent="0.3">
      <c r="B26" s="531"/>
      <c r="C26" s="513"/>
      <c r="D26" s="513"/>
      <c r="E26" s="428">
        <v>22</v>
      </c>
      <c r="F26" s="95" t="s">
        <v>133</v>
      </c>
      <c r="G26" s="85"/>
      <c r="H26" s="127"/>
      <c r="I26" s="99">
        <f t="shared" si="1"/>
        <v>11</v>
      </c>
      <c r="J26" s="89"/>
      <c r="K26" s="519"/>
      <c r="L26" s="519"/>
      <c r="M26" s="519"/>
      <c r="N26" s="519"/>
      <c r="O26" s="519"/>
      <c r="P26" s="89">
        <v>22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2:26" ht="21.75" customHeight="1" x14ac:dyDescent="0.3">
      <c r="B27" s="531"/>
      <c r="C27" s="513"/>
      <c r="D27" s="513"/>
      <c r="E27" s="428">
        <v>23</v>
      </c>
      <c r="F27" s="87" t="s">
        <v>134</v>
      </c>
      <c r="G27" s="87"/>
      <c r="H27" s="127"/>
      <c r="I27" s="99">
        <f t="shared" si="1"/>
        <v>11</v>
      </c>
      <c r="J27" s="89"/>
      <c r="K27" s="518"/>
      <c r="L27" s="519"/>
      <c r="M27" s="519"/>
      <c r="N27" s="519"/>
      <c r="O27" s="519"/>
      <c r="P27" s="89">
        <v>23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2:26" ht="21.75" customHeight="1" x14ac:dyDescent="0.3">
      <c r="B28" s="531"/>
      <c r="C28" s="513"/>
      <c r="D28" s="513"/>
      <c r="E28" s="428">
        <v>24</v>
      </c>
      <c r="F28" s="107" t="s">
        <v>136</v>
      </c>
      <c r="G28" s="108" t="s">
        <v>137</v>
      </c>
      <c r="H28" s="109"/>
      <c r="I28" s="99">
        <f t="shared" si="1"/>
        <v>11</v>
      </c>
      <c r="J28" s="131"/>
      <c r="K28" s="532"/>
      <c r="L28" s="532"/>
      <c r="M28" s="532"/>
      <c r="N28" s="532"/>
      <c r="O28" s="518"/>
      <c r="P28" s="89">
        <v>24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2:26" ht="21.75" customHeight="1" x14ac:dyDescent="0.3">
      <c r="B29" s="168"/>
      <c r="C29" s="513"/>
      <c r="D29" s="513"/>
      <c r="E29" s="428">
        <v>25</v>
      </c>
      <c r="F29" s="103" t="s">
        <v>2052</v>
      </c>
      <c r="G29" s="103"/>
      <c r="H29" s="104"/>
      <c r="I29" s="99">
        <f t="shared" si="1"/>
        <v>11</v>
      </c>
      <c r="J29" s="131"/>
      <c r="K29" s="491"/>
      <c r="L29" s="492"/>
      <c r="M29" s="492"/>
      <c r="N29" s="492"/>
      <c r="O29" s="492"/>
      <c r="P29" s="89">
        <v>25</v>
      </c>
      <c r="Q29" s="169"/>
      <c r="R29" s="169"/>
      <c r="S29" s="169"/>
      <c r="T29" s="169"/>
      <c r="U29" s="169"/>
      <c r="V29" s="169"/>
      <c r="W29" s="169"/>
      <c r="X29" s="169"/>
      <c r="Y29" s="169"/>
      <c r="Z29" s="169"/>
    </row>
    <row r="30" spans="2:26" ht="21.75" customHeight="1" x14ac:dyDescent="0.3">
      <c r="B30" s="168"/>
      <c r="C30" s="513"/>
      <c r="D30" s="513"/>
      <c r="E30" s="428">
        <v>26</v>
      </c>
      <c r="F30" s="103" t="s">
        <v>33</v>
      </c>
      <c r="G30" s="103" t="s">
        <v>34</v>
      </c>
      <c r="H30" s="104"/>
      <c r="I30" s="99">
        <f t="shared" si="1"/>
        <v>11</v>
      </c>
      <c r="J30" s="131"/>
      <c r="K30" s="519"/>
      <c r="L30" s="519"/>
      <c r="M30" s="519"/>
      <c r="N30" s="519"/>
      <c r="O30" s="519"/>
      <c r="P30" s="89">
        <v>26</v>
      </c>
      <c r="Q30" s="169"/>
      <c r="R30" s="169"/>
      <c r="S30" s="169"/>
      <c r="T30" s="169"/>
      <c r="U30" s="169"/>
      <c r="V30" s="169"/>
      <c r="W30" s="169"/>
      <c r="X30" s="169"/>
      <c r="Y30" s="169"/>
      <c r="Z30" s="169"/>
    </row>
    <row r="31" spans="2:26" ht="21.75" customHeight="1" x14ac:dyDescent="0.3">
      <c r="B31" s="168"/>
      <c r="C31" s="513"/>
      <c r="D31" s="513"/>
      <c r="E31" s="428">
        <v>27</v>
      </c>
      <c r="F31" s="103" t="s">
        <v>1238</v>
      </c>
      <c r="G31" s="103" t="s">
        <v>1239</v>
      </c>
      <c r="H31" s="103"/>
      <c r="I31" s="99">
        <f t="shared" si="1"/>
        <v>11</v>
      </c>
      <c r="J31" s="131"/>
      <c r="K31" s="532"/>
      <c r="L31" s="532"/>
      <c r="M31" s="532"/>
      <c r="N31" s="532"/>
      <c r="O31" s="518"/>
      <c r="P31" s="89">
        <v>27</v>
      </c>
      <c r="Q31" s="169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2:26" ht="21.75" customHeight="1" x14ac:dyDescent="0.3">
      <c r="B32" s="168"/>
      <c r="C32" s="513"/>
      <c r="D32" s="513"/>
      <c r="E32" s="428">
        <v>28</v>
      </c>
      <c r="F32" s="35" t="s">
        <v>2053</v>
      </c>
      <c r="G32" s="35"/>
      <c r="H32" s="103"/>
      <c r="I32" s="99">
        <f t="shared" si="1"/>
        <v>11</v>
      </c>
      <c r="J32" s="131"/>
      <c r="K32" s="491"/>
      <c r="L32" s="492"/>
      <c r="M32" s="492"/>
      <c r="N32" s="492"/>
      <c r="O32" s="492"/>
      <c r="P32" s="89">
        <v>28</v>
      </c>
      <c r="Q32" s="169"/>
      <c r="R32" s="169"/>
      <c r="S32" s="169"/>
      <c r="T32" s="169"/>
      <c r="U32" s="169"/>
      <c r="V32" s="169"/>
      <c r="W32" s="169"/>
      <c r="X32" s="169"/>
      <c r="Y32" s="169"/>
      <c r="Z32" s="169"/>
    </row>
    <row r="33" spans="2:26" ht="21.75" customHeight="1" x14ac:dyDescent="0.3">
      <c r="B33" s="168"/>
      <c r="C33" s="513"/>
      <c r="D33" s="513"/>
      <c r="E33" s="428">
        <v>29</v>
      </c>
      <c r="F33" s="120" t="s">
        <v>937</v>
      </c>
      <c r="G33" s="120" t="s">
        <v>938</v>
      </c>
      <c r="H33" s="91"/>
      <c r="I33" s="154">
        <f>10+(1)</f>
        <v>11</v>
      </c>
      <c r="J33" s="131"/>
      <c r="K33" s="519"/>
      <c r="L33" s="519"/>
      <c r="M33" s="519"/>
      <c r="N33" s="519"/>
      <c r="O33" s="519"/>
      <c r="P33" s="89">
        <v>29</v>
      </c>
      <c r="Q33" s="169"/>
      <c r="R33" s="169"/>
      <c r="S33" s="169"/>
      <c r="T33" s="169"/>
      <c r="U33" s="169"/>
      <c r="V33" s="169"/>
      <c r="W33" s="169"/>
      <c r="X33" s="169"/>
      <c r="Y33" s="169"/>
      <c r="Z33" s="169"/>
    </row>
    <row r="34" spans="2:26" ht="21.75" customHeight="1" x14ac:dyDescent="0.3">
      <c r="B34" s="168"/>
      <c r="C34" s="513"/>
      <c r="D34" s="513"/>
      <c r="E34" s="428">
        <v>30</v>
      </c>
      <c r="F34" s="35" t="s">
        <v>2065</v>
      </c>
      <c r="G34" s="35" t="s">
        <v>2066</v>
      </c>
      <c r="H34" s="35" t="s">
        <v>2067</v>
      </c>
      <c r="I34" s="154">
        <f>10+(1)</f>
        <v>11</v>
      </c>
      <c r="J34" s="131"/>
      <c r="K34" s="519"/>
      <c r="L34" s="519"/>
      <c r="M34" s="519"/>
      <c r="N34" s="519"/>
      <c r="O34" s="519"/>
      <c r="P34" s="89">
        <v>30</v>
      </c>
      <c r="Q34" s="169"/>
      <c r="R34" s="169"/>
      <c r="S34" s="169"/>
      <c r="T34" s="169"/>
      <c r="U34" s="169"/>
      <c r="V34" s="169"/>
      <c r="W34" s="169"/>
      <c r="X34" s="169"/>
      <c r="Y34" s="169"/>
      <c r="Z34" s="169"/>
    </row>
    <row r="35" spans="2:26" ht="21.75" customHeight="1" x14ac:dyDescent="0.3">
      <c r="B35" s="255"/>
      <c r="C35" s="514"/>
      <c r="D35" s="514"/>
      <c r="E35" s="428">
        <v>31</v>
      </c>
      <c r="F35" s="103" t="s">
        <v>2382</v>
      </c>
      <c r="G35" s="103"/>
      <c r="H35" s="103"/>
      <c r="I35" s="113">
        <f>10+(1)</f>
        <v>11</v>
      </c>
      <c r="J35" s="103">
        <v>5</v>
      </c>
      <c r="K35" s="532"/>
      <c r="L35" s="532"/>
      <c r="M35" s="532"/>
      <c r="N35" s="532"/>
      <c r="O35" s="518"/>
      <c r="P35" s="89">
        <v>31</v>
      </c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2:26" ht="22.5" customHeight="1" x14ac:dyDescent="0.3">
      <c r="B36" s="511"/>
      <c r="C36" s="524" t="s">
        <v>1559</v>
      </c>
      <c r="D36" s="524" t="s">
        <v>1414</v>
      </c>
      <c r="E36" s="428">
        <v>32</v>
      </c>
      <c r="F36" s="89" t="s">
        <v>1711</v>
      </c>
      <c r="G36" s="89" t="s">
        <v>1712</v>
      </c>
      <c r="H36" s="89"/>
      <c r="I36" s="1">
        <f>6+(1)</f>
        <v>7</v>
      </c>
      <c r="J36" s="89"/>
      <c r="K36" s="519"/>
      <c r="L36" s="519"/>
      <c r="M36" s="519"/>
      <c r="N36" s="519"/>
      <c r="O36" s="519"/>
      <c r="P36" s="89">
        <v>32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2:26" ht="22.5" customHeight="1" x14ac:dyDescent="0.3">
      <c r="B37" s="511"/>
      <c r="C37" s="524"/>
      <c r="D37" s="524"/>
      <c r="E37" s="428">
        <v>33</v>
      </c>
      <c r="F37" s="89" t="s">
        <v>124</v>
      </c>
      <c r="G37" s="89" t="s">
        <v>125</v>
      </c>
      <c r="H37" s="89"/>
      <c r="I37" s="1">
        <f>8+(1)</f>
        <v>9</v>
      </c>
      <c r="J37" s="89"/>
      <c r="K37" s="518"/>
      <c r="L37" s="519"/>
      <c r="M37" s="519"/>
      <c r="N37" s="519"/>
      <c r="O37" s="519"/>
      <c r="P37" s="89">
        <v>33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2:26" ht="22.5" customHeight="1" x14ac:dyDescent="0.3">
      <c r="B38" s="511"/>
      <c r="C38" s="524"/>
      <c r="D38" s="524"/>
      <c r="E38" s="428">
        <v>34</v>
      </c>
      <c r="F38" s="89" t="s">
        <v>126</v>
      </c>
      <c r="G38" s="89"/>
      <c r="H38" s="89"/>
      <c r="I38" s="1">
        <f>8+(1)</f>
        <v>9</v>
      </c>
      <c r="J38" s="89"/>
      <c r="K38" s="518"/>
      <c r="L38" s="519"/>
      <c r="M38" s="519"/>
      <c r="N38" s="519"/>
      <c r="O38" s="519"/>
      <c r="P38" s="89">
        <v>34</v>
      </c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2:26" ht="20.25" x14ac:dyDescent="0.3">
      <c r="B39" s="529">
        <v>5</v>
      </c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29"/>
    </row>
  </sheetData>
  <mergeCells count="57">
    <mergeCell ref="K3:O4"/>
    <mergeCell ref="K8:O8"/>
    <mergeCell ref="K9:O9"/>
    <mergeCell ref="K29:O29"/>
    <mergeCell ref="K30:O30"/>
    <mergeCell ref="K17:O17"/>
    <mergeCell ref="K18:O18"/>
    <mergeCell ref="K10:O10"/>
    <mergeCell ref="K13:O13"/>
    <mergeCell ref="K14:O14"/>
    <mergeCell ref="P3:Z3"/>
    <mergeCell ref="D3:D4"/>
    <mergeCell ref="E3:E4"/>
    <mergeCell ref="F3:G3"/>
    <mergeCell ref="B39:Z39"/>
    <mergeCell ref="H3:H4"/>
    <mergeCell ref="B3:B4"/>
    <mergeCell ref="C3:C4"/>
    <mergeCell ref="K5:O5"/>
    <mergeCell ref="K36:O36"/>
    <mergeCell ref="K37:O37"/>
    <mergeCell ref="K38:O38"/>
    <mergeCell ref="I3:I4"/>
    <mergeCell ref="J3:J4"/>
    <mergeCell ref="K6:O6"/>
    <mergeCell ref="K7:O7"/>
    <mergeCell ref="B1:Z1"/>
    <mergeCell ref="B2:H2"/>
    <mergeCell ref="I2:N2"/>
    <mergeCell ref="O2:T2"/>
    <mergeCell ref="U2:X2"/>
    <mergeCell ref="Y2:Z2"/>
    <mergeCell ref="B36:B38"/>
    <mergeCell ref="C36:C38"/>
    <mergeCell ref="D36:D38"/>
    <mergeCell ref="K25:O25"/>
    <mergeCell ref="K26:O26"/>
    <mergeCell ref="K27:O27"/>
    <mergeCell ref="K28:O28"/>
    <mergeCell ref="K34:O34"/>
    <mergeCell ref="K35:O35"/>
    <mergeCell ref="D5:D35"/>
    <mergeCell ref="C5:C35"/>
    <mergeCell ref="K31:O31"/>
    <mergeCell ref="K32:O32"/>
    <mergeCell ref="K33:O33"/>
    <mergeCell ref="K11:O11"/>
    <mergeCell ref="K12:O12"/>
    <mergeCell ref="B5:B28"/>
    <mergeCell ref="K19:O19"/>
    <mergeCell ref="K20:O20"/>
    <mergeCell ref="K21:O21"/>
    <mergeCell ref="K22:O22"/>
    <mergeCell ref="K24:O24"/>
    <mergeCell ref="K15:O15"/>
    <mergeCell ref="K16:O16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90" zoomScaleNormal="90" workbookViewId="0">
      <selection activeCell="AC15" sqref="AC1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4" style="7" customWidth="1"/>
    <col min="9" max="9" width="4.5" customWidth="1"/>
    <col min="10" max="13" width="3" customWidth="1"/>
    <col min="14" max="26" width="3.625" customWidth="1"/>
  </cols>
  <sheetData>
    <row r="1" spans="2:26" ht="38.25" x14ac:dyDescent="0.3">
      <c r="B1" s="496" t="s">
        <v>1465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2431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184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1590</v>
      </c>
      <c r="I3" s="474" t="s">
        <v>1591</v>
      </c>
      <c r="J3" s="476" t="s">
        <v>1592</v>
      </c>
      <c r="K3" s="478" t="s">
        <v>1593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0.25" customHeight="1" x14ac:dyDescent="0.3">
      <c r="B5" s="515"/>
      <c r="C5" s="512" t="s">
        <v>1713</v>
      </c>
      <c r="D5" s="512" t="s">
        <v>1714</v>
      </c>
      <c r="E5" s="75">
        <v>1</v>
      </c>
      <c r="F5" s="95" t="s">
        <v>139</v>
      </c>
      <c r="G5" s="85" t="s">
        <v>140</v>
      </c>
      <c r="H5" s="127"/>
      <c r="I5" s="1">
        <f t="shared" ref="I5:I27" si="0">11+(1)</f>
        <v>12</v>
      </c>
      <c r="J5" s="89"/>
      <c r="K5" s="519"/>
      <c r="L5" s="519"/>
      <c r="M5" s="519"/>
      <c r="N5" s="519"/>
      <c r="O5" s="519"/>
      <c r="P5" s="89">
        <v>1</v>
      </c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2:26" ht="20.25" customHeight="1" x14ac:dyDescent="0.3">
      <c r="B6" s="516"/>
      <c r="C6" s="513"/>
      <c r="D6" s="513"/>
      <c r="E6" s="75">
        <v>2</v>
      </c>
      <c r="F6" s="95" t="s">
        <v>1715</v>
      </c>
      <c r="G6" s="85" t="s">
        <v>141</v>
      </c>
      <c r="H6" s="127"/>
      <c r="I6" s="1">
        <f t="shared" si="0"/>
        <v>12</v>
      </c>
      <c r="J6" s="89"/>
      <c r="K6" s="519"/>
      <c r="L6" s="519"/>
      <c r="M6" s="519"/>
      <c r="N6" s="519"/>
      <c r="O6" s="519"/>
      <c r="P6" s="89">
        <v>2</v>
      </c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2:26" ht="20.25" customHeight="1" x14ac:dyDescent="0.3">
      <c r="B7" s="516"/>
      <c r="C7" s="513"/>
      <c r="D7" s="513"/>
      <c r="E7" s="264">
        <v>3</v>
      </c>
      <c r="F7" s="87" t="s">
        <v>142</v>
      </c>
      <c r="G7" s="86"/>
      <c r="H7" s="128"/>
      <c r="I7" s="1">
        <f t="shared" si="0"/>
        <v>12</v>
      </c>
      <c r="J7" s="89"/>
      <c r="K7" s="519"/>
      <c r="L7" s="519"/>
      <c r="M7" s="519"/>
      <c r="N7" s="519"/>
      <c r="O7" s="519"/>
      <c r="P7" s="89">
        <v>3</v>
      </c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2:26" ht="20.25" customHeight="1" x14ac:dyDescent="0.3">
      <c r="B8" s="516"/>
      <c r="C8" s="513"/>
      <c r="D8" s="513"/>
      <c r="E8" s="264">
        <v>4</v>
      </c>
      <c r="F8" s="95" t="s">
        <v>143</v>
      </c>
      <c r="G8" s="85" t="s">
        <v>144</v>
      </c>
      <c r="H8" s="127"/>
      <c r="I8" s="1">
        <f t="shared" si="0"/>
        <v>12</v>
      </c>
      <c r="J8" s="89"/>
      <c r="K8" s="519"/>
      <c r="L8" s="519"/>
      <c r="M8" s="519"/>
      <c r="N8" s="519"/>
      <c r="O8" s="519"/>
      <c r="P8" s="89">
        <v>4</v>
      </c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2:26" ht="20.25" customHeight="1" x14ac:dyDescent="0.3">
      <c r="B9" s="516"/>
      <c r="C9" s="513"/>
      <c r="D9" s="513"/>
      <c r="E9" s="264">
        <v>5</v>
      </c>
      <c r="F9" s="87" t="s">
        <v>146</v>
      </c>
      <c r="G9" s="86" t="s">
        <v>147</v>
      </c>
      <c r="H9" s="128"/>
      <c r="I9" s="1">
        <f t="shared" si="0"/>
        <v>12</v>
      </c>
      <c r="J9" s="89"/>
      <c r="K9" s="519"/>
      <c r="L9" s="519"/>
      <c r="M9" s="519"/>
      <c r="N9" s="519"/>
      <c r="O9" s="519"/>
      <c r="P9" s="89">
        <v>5</v>
      </c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2:26" ht="20.25" customHeight="1" x14ac:dyDescent="0.3">
      <c r="B10" s="516"/>
      <c r="C10" s="513"/>
      <c r="D10" s="513"/>
      <c r="E10" s="264">
        <v>6</v>
      </c>
      <c r="F10" s="95" t="s">
        <v>148</v>
      </c>
      <c r="G10" s="85" t="s">
        <v>149</v>
      </c>
      <c r="H10" s="127"/>
      <c r="I10" s="1">
        <f t="shared" si="0"/>
        <v>12</v>
      </c>
      <c r="J10" s="89"/>
      <c r="K10" s="519"/>
      <c r="L10" s="519"/>
      <c r="M10" s="519"/>
      <c r="N10" s="519"/>
      <c r="O10" s="519"/>
      <c r="P10" s="89">
        <v>6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2:26" ht="20.25" customHeight="1" x14ac:dyDescent="0.3">
      <c r="B11" s="516"/>
      <c r="C11" s="513"/>
      <c r="D11" s="513"/>
      <c r="E11" s="264">
        <v>7</v>
      </c>
      <c r="F11" s="95" t="s">
        <v>150</v>
      </c>
      <c r="G11" s="85"/>
      <c r="H11" s="127"/>
      <c r="I11" s="1">
        <f t="shared" si="0"/>
        <v>12</v>
      </c>
      <c r="J11" s="89"/>
      <c r="K11" s="519"/>
      <c r="L11" s="519"/>
      <c r="M11" s="519"/>
      <c r="N11" s="519"/>
      <c r="O11" s="519"/>
      <c r="P11" s="89">
        <v>7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2:26" ht="20.25" customHeight="1" x14ac:dyDescent="0.3">
      <c r="B12" s="516"/>
      <c r="C12" s="513"/>
      <c r="D12" s="513"/>
      <c r="E12" s="264">
        <v>8</v>
      </c>
      <c r="F12" s="95" t="s">
        <v>151</v>
      </c>
      <c r="G12" s="85" t="s">
        <v>152</v>
      </c>
      <c r="H12" s="127"/>
      <c r="I12" s="1">
        <f t="shared" si="0"/>
        <v>12</v>
      </c>
      <c r="J12" s="89"/>
      <c r="K12" s="519"/>
      <c r="L12" s="519"/>
      <c r="M12" s="519"/>
      <c r="N12" s="519"/>
      <c r="O12" s="519"/>
      <c r="P12" s="89">
        <v>8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2:26" ht="20.25" customHeight="1" x14ac:dyDescent="0.3">
      <c r="B13" s="516"/>
      <c r="C13" s="513"/>
      <c r="D13" s="513"/>
      <c r="E13" s="264">
        <v>9</v>
      </c>
      <c r="F13" s="95" t="s">
        <v>153</v>
      </c>
      <c r="G13" s="85" t="s">
        <v>154</v>
      </c>
      <c r="H13" s="127"/>
      <c r="I13" s="1">
        <f t="shared" si="0"/>
        <v>12</v>
      </c>
      <c r="J13" s="89"/>
      <c r="K13" s="519"/>
      <c r="L13" s="519"/>
      <c r="M13" s="519"/>
      <c r="N13" s="519"/>
      <c r="O13" s="519"/>
      <c r="P13" s="89">
        <v>9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2:26" ht="20.25" customHeight="1" x14ac:dyDescent="0.3">
      <c r="B14" s="516"/>
      <c r="C14" s="513"/>
      <c r="D14" s="513"/>
      <c r="E14" s="264">
        <v>10</v>
      </c>
      <c r="F14" s="95" t="s">
        <v>155</v>
      </c>
      <c r="G14" s="85" t="s">
        <v>156</v>
      </c>
      <c r="H14" s="127"/>
      <c r="I14" s="1">
        <f t="shared" si="0"/>
        <v>12</v>
      </c>
      <c r="J14" s="89"/>
      <c r="K14" s="519"/>
      <c r="L14" s="519"/>
      <c r="M14" s="519"/>
      <c r="N14" s="519"/>
      <c r="O14" s="519"/>
      <c r="P14" s="89">
        <v>10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2:26" ht="20.25" customHeight="1" x14ac:dyDescent="0.3">
      <c r="B15" s="516"/>
      <c r="C15" s="513"/>
      <c r="D15" s="513"/>
      <c r="E15" s="420">
        <v>11</v>
      </c>
      <c r="F15" s="95" t="s">
        <v>159</v>
      </c>
      <c r="G15" s="85" t="s">
        <v>160</v>
      </c>
      <c r="H15" s="127"/>
      <c r="I15" s="1">
        <f t="shared" si="0"/>
        <v>12</v>
      </c>
      <c r="J15" s="89"/>
      <c r="K15" s="519"/>
      <c r="L15" s="519"/>
      <c r="M15" s="519"/>
      <c r="N15" s="519"/>
      <c r="O15" s="519"/>
      <c r="P15" s="89">
        <v>11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2:26" ht="20.25" customHeight="1" x14ac:dyDescent="0.3">
      <c r="B16" s="516"/>
      <c r="C16" s="513"/>
      <c r="D16" s="513"/>
      <c r="E16" s="420">
        <v>12</v>
      </c>
      <c r="F16" s="95" t="s">
        <v>161</v>
      </c>
      <c r="G16" s="85" t="s">
        <v>162</v>
      </c>
      <c r="H16" s="127"/>
      <c r="I16" s="1">
        <f t="shared" si="0"/>
        <v>12</v>
      </c>
      <c r="J16" s="89"/>
      <c r="K16" s="519"/>
      <c r="L16" s="519"/>
      <c r="M16" s="519"/>
      <c r="N16" s="519"/>
      <c r="O16" s="519"/>
      <c r="P16" s="89">
        <v>12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2:26" ht="20.25" customHeight="1" x14ac:dyDescent="0.3">
      <c r="B17" s="516"/>
      <c r="C17" s="513"/>
      <c r="D17" s="513"/>
      <c r="E17" s="420">
        <v>13</v>
      </c>
      <c r="F17" s="87" t="s">
        <v>163</v>
      </c>
      <c r="G17" s="87"/>
      <c r="H17" s="127"/>
      <c r="I17" s="1">
        <f t="shared" si="0"/>
        <v>12</v>
      </c>
      <c r="J17" s="89"/>
      <c r="K17" s="519"/>
      <c r="L17" s="519"/>
      <c r="M17" s="519"/>
      <c r="N17" s="519"/>
      <c r="O17" s="519"/>
      <c r="P17" s="89">
        <v>13</v>
      </c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2:26" ht="20.25" customHeight="1" x14ac:dyDescent="0.3">
      <c r="B18" s="516"/>
      <c r="C18" s="513"/>
      <c r="D18" s="513"/>
      <c r="E18" s="420">
        <v>14</v>
      </c>
      <c r="F18" s="95" t="s">
        <v>165</v>
      </c>
      <c r="G18" s="85" t="s">
        <v>166</v>
      </c>
      <c r="H18" s="127"/>
      <c r="I18" s="1">
        <f t="shared" si="0"/>
        <v>12</v>
      </c>
      <c r="J18" s="89"/>
      <c r="K18" s="519"/>
      <c r="L18" s="519"/>
      <c r="M18" s="519"/>
      <c r="N18" s="519"/>
      <c r="O18" s="519"/>
      <c r="P18" s="89">
        <v>14</v>
      </c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2:26" ht="20.25" customHeight="1" x14ac:dyDescent="0.3">
      <c r="B19" s="516"/>
      <c r="C19" s="513"/>
      <c r="D19" s="513"/>
      <c r="E19" s="420">
        <v>15</v>
      </c>
      <c r="F19" s="95" t="s">
        <v>167</v>
      </c>
      <c r="G19" s="85"/>
      <c r="H19" s="127"/>
      <c r="I19" s="1">
        <f t="shared" si="0"/>
        <v>12</v>
      </c>
      <c r="J19" s="89"/>
      <c r="K19" s="519"/>
      <c r="L19" s="519"/>
      <c r="M19" s="519"/>
      <c r="N19" s="519"/>
      <c r="O19" s="519"/>
      <c r="P19" s="89">
        <v>15</v>
      </c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2:26" ht="20.25" customHeight="1" x14ac:dyDescent="0.3">
      <c r="B20" s="516"/>
      <c r="C20" s="513"/>
      <c r="D20" s="513"/>
      <c r="E20" s="420">
        <v>16</v>
      </c>
      <c r="F20" s="95" t="s">
        <v>168</v>
      </c>
      <c r="G20" s="85"/>
      <c r="H20" s="127"/>
      <c r="I20" s="1">
        <f t="shared" si="0"/>
        <v>12</v>
      </c>
      <c r="J20" s="89"/>
      <c r="K20" s="519"/>
      <c r="L20" s="519"/>
      <c r="M20" s="519"/>
      <c r="N20" s="519"/>
      <c r="O20" s="519"/>
      <c r="P20" s="89">
        <v>16</v>
      </c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2:26" ht="20.25" x14ac:dyDescent="0.3">
      <c r="B21" s="516"/>
      <c r="C21" s="513"/>
      <c r="D21" s="513"/>
      <c r="E21" s="420">
        <v>17</v>
      </c>
      <c r="F21" s="95" t="s">
        <v>172</v>
      </c>
      <c r="G21" s="85" t="s">
        <v>173</v>
      </c>
      <c r="H21" s="127"/>
      <c r="I21" s="1">
        <f t="shared" si="0"/>
        <v>12</v>
      </c>
      <c r="J21" s="89"/>
      <c r="K21" s="519"/>
      <c r="L21" s="519"/>
      <c r="M21" s="519"/>
      <c r="N21" s="519"/>
      <c r="O21" s="519"/>
      <c r="P21" s="89">
        <v>17</v>
      </c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2:26" ht="20.25" customHeight="1" x14ac:dyDescent="0.3">
      <c r="B22" s="516"/>
      <c r="C22" s="513"/>
      <c r="D22" s="513"/>
      <c r="E22" s="420">
        <v>18</v>
      </c>
      <c r="F22" s="95" t="s">
        <v>174</v>
      </c>
      <c r="G22" s="85"/>
      <c r="H22" s="127"/>
      <c r="I22" s="1">
        <f t="shared" si="0"/>
        <v>12</v>
      </c>
      <c r="J22" s="89"/>
      <c r="K22" s="519"/>
      <c r="L22" s="519"/>
      <c r="M22" s="519"/>
      <c r="N22" s="519"/>
      <c r="O22" s="519"/>
      <c r="P22" s="89">
        <v>18</v>
      </c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2:26" ht="20.25" customHeight="1" x14ac:dyDescent="0.3">
      <c r="B23" s="516"/>
      <c r="C23" s="513"/>
      <c r="D23" s="513"/>
      <c r="E23" s="420">
        <v>19</v>
      </c>
      <c r="F23" s="95" t="s">
        <v>175</v>
      </c>
      <c r="G23" s="85" t="s">
        <v>176</v>
      </c>
      <c r="H23" s="127"/>
      <c r="I23" s="1">
        <f t="shared" si="0"/>
        <v>12</v>
      </c>
      <c r="J23" s="89"/>
      <c r="K23" s="519"/>
      <c r="L23" s="519"/>
      <c r="M23" s="519"/>
      <c r="N23" s="519"/>
      <c r="O23" s="519"/>
      <c r="P23" s="89">
        <v>19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2:26" ht="20.25" customHeight="1" x14ac:dyDescent="0.3">
      <c r="B24" s="516"/>
      <c r="C24" s="513"/>
      <c r="D24" s="513"/>
      <c r="E24" s="420">
        <v>20</v>
      </c>
      <c r="F24" s="120" t="s">
        <v>180</v>
      </c>
      <c r="G24" s="121" t="s">
        <v>181</v>
      </c>
      <c r="H24" s="91"/>
      <c r="I24" s="1">
        <f t="shared" si="0"/>
        <v>12</v>
      </c>
      <c r="J24" s="89"/>
      <c r="K24" s="519"/>
      <c r="L24" s="519"/>
      <c r="M24" s="519"/>
      <c r="N24" s="519"/>
      <c r="O24" s="519"/>
      <c r="P24" s="89">
        <v>20</v>
      </c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2:26" ht="20.25" customHeight="1" x14ac:dyDescent="0.3">
      <c r="B25" s="516"/>
      <c r="C25" s="513"/>
      <c r="D25" s="513"/>
      <c r="E25" s="420">
        <v>21</v>
      </c>
      <c r="F25" s="103" t="s">
        <v>182</v>
      </c>
      <c r="G25" s="103"/>
      <c r="H25" s="104"/>
      <c r="I25" s="1">
        <f t="shared" si="0"/>
        <v>12</v>
      </c>
      <c r="J25" s="89"/>
      <c r="K25" s="519"/>
      <c r="L25" s="519"/>
      <c r="M25" s="519"/>
      <c r="N25" s="519"/>
      <c r="O25" s="519"/>
      <c r="P25" s="89">
        <v>21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2:26" ht="20.25" customHeight="1" x14ac:dyDescent="0.3">
      <c r="B26" s="516"/>
      <c r="C26" s="513"/>
      <c r="D26" s="513"/>
      <c r="E26" s="420">
        <v>22</v>
      </c>
      <c r="F26" s="107" t="s">
        <v>749</v>
      </c>
      <c r="G26" s="108" t="s">
        <v>750</v>
      </c>
      <c r="H26" s="109"/>
      <c r="I26" s="1">
        <f t="shared" si="0"/>
        <v>12</v>
      </c>
      <c r="J26" s="89"/>
      <c r="K26" s="492"/>
      <c r="L26" s="492"/>
      <c r="M26" s="492"/>
      <c r="N26" s="492"/>
      <c r="O26" s="492"/>
      <c r="P26" s="89">
        <v>22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20.25" customHeight="1" x14ac:dyDescent="0.3">
      <c r="B27" s="516"/>
      <c r="C27" s="513"/>
      <c r="D27" s="513"/>
      <c r="E27" s="420">
        <v>23</v>
      </c>
      <c r="F27" s="107" t="s">
        <v>1542</v>
      </c>
      <c r="G27" s="108"/>
      <c r="H27" s="109"/>
      <c r="I27" s="1">
        <f t="shared" si="0"/>
        <v>12</v>
      </c>
      <c r="J27" s="103"/>
      <c r="K27" s="533"/>
      <c r="L27" s="532"/>
      <c r="M27" s="532"/>
      <c r="N27" s="532"/>
      <c r="O27" s="518"/>
      <c r="P27" s="89">
        <v>23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22.5" customHeight="1" x14ac:dyDescent="0.3">
      <c r="B28" s="516"/>
      <c r="C28" s="513"/>
      <c r="D28" s="513"/>
      <c r="E28" s="420">
        <v>24</v>
      </c>
      <c r="F28" s="135" t="s">
        <v>1541</v>
      </c>
      <c r="G28" s="155"/>
      <c r="H28" s="110"/>
      <c r="I28" s="1">
        <f>11+(1)</f>
        <v>12</v>
      </c>
      <c r="J28" s="103"/>
      <c r="K28" s="534"/>
      <c r="L28" s="534"/>
      <c r="M28" s="534"/>
      <c r="N28" s="534"/>
      <c r="O28" s="535"/>
      <c r="P28" s="89">
        <v>24</v>
      </c>
      <c r="Q28" s="72"/>
      <c r="R28" s="66"/>
      <c r="S28" s="66"/>
      <c r="T28" s="66"/>
      <c r="U28" s="66"/>
      <c r="V28" s="66"/>
      <c r="W28" s="66"/>
      <c r="X28" s="66"/>
      <c r="Y28" s="66"/>
      <c r="Z28" s="66"/>
    </row>
    <row r="29" spans="2:26" ht="20.25" customHeight="1" x14ac:dyDescent="0.3">
      <c r="B29" s="156"/>
      <c r="C29" s="156"/>
      <c r="D29" s="156"/>
      <c r="E29" s="157"/>
      <c r="F29" s="158"/>
      <c r="G29" s="158"/>
      <c r="H29" s="158"/>
      <c r="I29" s="158"/>
      <c r="J29" s="158"/>
      <c r="K29" s="159"/>
      <c r="L29" s="159"/>
      <c r="M29" s="159"/>
      <c r="N29" s="159"/>
      <c r="O29" s="159"/>
      <c r="P29" s="158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2:26" ht="20.25" x14ac:dyDescent="0.3">
      <c r="B30" s="471">
        <v>6</v>
      </c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</row>
  </sheetData>
  <mergeCells count="44">
    <mergeCell ref="K8:O8"/>
    <mergeCell ref="J3:J4"/>
    <mergeCell ref="K17:O17"/>
    <mergeCell ref="P3:Z3"/>
    <mergeCell ref="B30:Z30"/>
    <mergeCell ref="H3:H4"/>
    <mergeCell ref="B3:B4"/>
    <mergeCell ref="C3:C4"/>
    <mergeCell ref="D3:D4"/>
    <mergeCell ref="E3:E4"/>
    <mergeCell ref="F3:G3"/>
    <mergeCell ref="I3:I4"/>
    <mergeCell ref="K20:O20"/>
    <mergeCell ref="K3:O4"/>
    <mergeCell ref="K5:O5"/>
    <mergeCell ref="K6:O6"/>
    <mergeCell ref="K7:O7"/>
    <mergeCell ref="B1:Z1"/>
    <mergeCell ref="B2:H2"/>
    <mergeCell ref="I2:N2"/>
    <mergeCell ref="O2:T2"/>
    <mergeCell ref="U2:X2"/>
    <mergeCell ref="Y2:Z2"/>
    <mergeCell ref="K13:O13"/>
    <mergeCell ref="K14:O14"/>
    <mergeCell ref="K15:O15"/>
    <mergeCell ref="K9:O9"/>
    <mergeCell ref="K10:O10"/>
    <mergeCell ref="K16:O16"/>
    <mergeCell ref="C5:C28"/>
    <mergeCell ref="B5:B28"/>
    <mergeCell ref="K26:O26"/>
    <mergeCell ref="K27:O27"/>
    <mergeCell ref="K28:O28"/>
    <mergeCell ref="D5:D28"/>
    <mergeCell ref="K21:O21"/>
    <mergeCell ref="K22:O22"/>
    <mergeCell ref="K23:O23"/>
    <mergeCell ref="K24:O24"/>
    <mergeCell ref="K25:O25"/>
    <mergeCell ref="K18:O18"/>
    <mergeCell ref="K19:O19"/>
    <mergeCell ref="K11:O11"/>
    <mergeCell ref="K12:O1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zoomScale="90" zoomScaleNormal="90" workbookViewId="0">
      <selection activeCell="F14" sqref="F1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3.875" style="7" customWidth="1"/>
    <col min="9" max="9" width="4.625" customWidth="1"/>
    <col min="10" max="13" width="3" customWidth="1"/>
    <col min="14" max="26" width="3.625" customWidth="1"/>
  </cols>
  <sheetData>
    <row r="1" spans="2:26" ht="38.25" x14ac:dyDescent="0.3">
      <c r="B1" s="496" t="s">
        <v>1466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02" t="s">
        <v>2433</v>
      </c>
      <c r="C2" s="503"/>
      <c r="D2" s="503"/>
      <c r="E2" s="503"/>
      <c r="F2" s="503"/>
      <c r="G2" s="503"/>
      <c r="H2" s="503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184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1575</v>
      </c>
      <c r="J3" s="476" t="s">
        <v>1577</v>
      </c>
      <c r="K3" s="478" t="s">
        <v>1599</v>
      </c>
      <c r="L3" s="479"/>
      <c r="M3" s="479"/>
      <c r="N3" s="479"/>
      <c r="O3" s="480"/>
      <c r="P3" s="483" t="s">
        <v>1580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1600</v>
      </c>
      <c r="G4" s="80" t="s">
        <v>1601</v>
      </c>
      <c r="H4" s="473"/>
      <c r="I4" s="475"/>
      <c r="J4" s="477"/>
      <c r="K4" s="481"/>
      <c r="L4" s="481"/>
      <c r="M4" s="481"/>
      <c r="N4" s="481"/>
      <c r="O4" s="482"/>
      <c r="P4" s="81" t="s">
        <v>1602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2.5" customHeight="1" x14ac:dyDescent="0.3">
      <c r="B5" s="530"/>
      <c r="C5" s="512" t="s">
        <v>2599</v>
      </c>
      <c r="D5" s="520" t="s">
        <v>2598</v>
      </c>
      <c r="E5" s="308">
        <v>1</v>
      </c>
      <c r="F5" s="275" t="s">
        <v>195</v>
      </c>
      <c r="G5" s="87" t="s">
        <v>190</v>
      </c>
      <c r="H5" s="102"/>
      <c r="I5" s="1">
        <f>4+(1)</f>
        <v>5</v>
      </c>
      <c r="J5" s="89"/>
      <c r="K5" s="518"/>
      <c r="L5" s="519"/>
      <c r="M5" s="519"/>
      <c r="N5" s="519"/>
      <c r="O5" s="519"/>
      <c r="P5" s="89">
        <v>1</v>
      </c>
      <c r="Q5" s="292"/>
      <c r="R5" s="292"/>
      <c r="S5" s="292"/>
      <c r="T5" s="180"/>
      <c r="U5" s="180"/>
      <c r="V5" s="180"/>
      <c r="W5" s="180"/>
      <c r="X5" s="180"/>
      <c r="Y5" s="180"/>
      <c r="Z5" s="180"/>
    </row>
    <row r="6" spans="2:26" ht="22.5" customHeight="1" x14ac:dyDescent="0.3">
      <c r="B6" s="531"/>
      <c r="C6" s="513"/>
      <c r="D6" s="521"/>
      <c r="E6" s="172">
        <v>2</v>
      </c>
      <c r="F6" s="87" t="s">
        <v>186</v>
      </c>
      <c r="G6" s="87" t="s">
        <v>187</v>
      </c>
      <c r="H6" s="102"/>
      <c r="I6" s="1">
        <f>7+(1)</f>
        <v>8</v>
      </c>
      <c r="J6" s="89"/>
      <c r="K6" s="518"/>
      <c r="L6" s="519"/>
      <c r="M6" s="519"/>
      <c r="N6" s="519"/>
      <c r="O6" s="519"/>
      <c r="P6" s="89">
        <v>2</v>
      </c>
      <c r="Q6" s="164"/>
      <c r="R6" s="164"/>
      <c r="S6" s="164"/>
      <c r="T6" s="169"/>
      <c r="U6" s="169"/>
      <c r="V6" s="169"/>
      <c r="W6" s="169"/>
      <c r="X6" s="169"/>
      <c r="Y6" s="169"/>
      <c r="Z6" s="169"/>
    </row>
    <row r="7" spans="2:26" ht="22.5" customHeight="1" x14ac:dyDescent="0.3">
      <c r="B7" s="531"/>
      <c r="C7" s="513"/>
      <c r="D7" s="521"/>
      <c r="E7" s="428">
        <v>3</v>
      </c>
      <c r="F7" s="35" t="s">
        <v>1918</v>
      </c>
      <c r="G7" s="35" t="s">
        <v>2068</v>
      </c>
      <c r="H7" s="35" t="s">
        <v>2069</v>
      </c>
      <c r="I7" s="1">
        <v>8</v>
      </c>
      <c r="J7" s="89"/>
      <c r="K7" s="518"/>
      <c r="L7" s="519"/>
      <c r="M7" s="519"/>
      <c r="N7" s="519"/>
      <c r="O7" s="519"/>
      <c r="P7" s="89">
        <v>3</v>
      </c>
      <c r="Q7" s="164"/>
      <c r="R7" s="164"/>
      <c r="S7" s="164"/>
      <c r="T7" s="169"/>
      <c r="U7" s="169"/>
      <c r="V7" s="169"/>
      <c r="W7" s="169"/>
      <c r="X7" s="169"/>
      <c r="Y7" s="169"/>
      <c r="Z7" s="169"/>
    </row>
    <row r="8" spans="2:26" ht="22.5" customHeight="1" x14ac:dyDescent="0.3">
      <c r="B8" s="531"/>
      <c r="C8" s="513"/>
      <c r="D8" s="521"/>
      <c r="E8" s="428">
        <v>4</v>
      </c>
      <c r="F8" s="87" t="s">
        <v>2070</v>
      </c>
      <c r="G8" s="87" t="s">
        <v>185</v>
      </c>
      <c r="H8" s="102"/>
      <c r="I8" s="1">
        <f>9+(1)</f>
        <v>10</v>
      </c>
      <c r="J8" s="152"/>
      <c r="K8" s="493"/>
      <c r="L8" s="494"/>
      <c r="M8" s="494"/>
      <c r="N8" s="494"/>
      <c r="O8" s="495"/>
      <c r="P8" s="89">
        <v>4</v>
      </c>
      <c r="Q8" s="164"/>
      <c r="R8" s="164"/>
      <c r="S8" s="164"/>
      <c r="T8" s="169"/>
      <c r="U8" s="169"/>
      <c r="V8" s="169"/>
      <c r="W8" s="169"/>
      <c r="X8" s="169"/>
      <c r="Y8" s="169"/>
      <c r="Z8" s="169"/>
    </row>
    <row r="9" spans="2:26" ht="21" customHeight="1" x14ac:dyDescent="0.3">
      <c r="B9" s="531"/>
      <c r="C9" s="513"/>
      <c r="D9" s="521"/>
      <c r="E9" s="428">
        <v>5</v>
      </c>
      <c r="F9" s="35" t="s">
        <v>2042</v>
      </c>
      <c r="G9" s="35" t="s">
        <v>2043</v>
      </c>
      <c r="H9" s="35" t="s">
        <v>1643</v>
      </c>
      <c r="I9" s="99">
        <f t="shared" ref="I9" si="0">9+(1)</f>
        <v>10</v>
      </c>
      <c r="J9" s="105"/>
      <c r="K9" s="532"/>
      <c r="L9" s="532"/>
      <c r="M9" s="532"/>
      <c r="N9" s="532"/>
      <c r="O9" s="518"/>
      <c r="P9" s="89">
        <v>5</v>
      </c>
      <c r="Q9" s="427"/>
      <c r="R9" s="180"/>
      <c r="S9" s="180"/>
      <c r="T9" s="180"/>
      <c r="U9" s="180"/>
      <c r="V9" s="180"/>
      <c r="W9" s="180"/>
      <c r="X9" s="180"/>
      <c r="Y9" s="180"/>
      <c r="Z9" s="180"/>
    </row>
    <row r="10" spans="2:26" ht="20.25" customHeight="1" x14ac:dyDescent="0.3">
      <c r="B10" s="531"/>
      <c r="C10" s="513"/>
      <c r="D10" s="521"/>
      <c r="E10" s="428">
        <v>6</v>
      </c>
      <c r="F10" s="95" t="s">
        <v>169</v>
      </c>
      <c r="G10" s="85" t="s">
        <v>170</v>
      </c>
      <c r="H10" s="127"/>
      <c r="I10" s="1">
        <f t="shared" ref="I10" si="1">11+(1)</f>
        <v>12</v>
      </c>
      <c r="J10" s="89"/>
      <c r="K10" s="519"/>
      <c r="L10" s="519"/>
      <c r="M10" s="519"/>
      <c r="N10" s="519"/>
      <c r="O10" s="519"/>
      <c r="P10" s="89">
        <v>6</v>
      </c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2:26" ht="22.5" customHeight="1" x14ac:dyDescent="0.3">
      <c r="B11" s="554"/>
      <c r="C11" s="514"/>
      <c r="D11" s="522"/>
      <c r="E11" s="428">
        <v>7</v>
      </c>
      <c r="F11" s="95" t="s">
        <v>188</v>
      </c>
      <c r="G11" s="85" t="s">
        <v>189</v>
      </c>
      <c r="H11" s="127"/>
      <c r="I11" s="1">
        <f>11+(1)</f>
        <v>12</v>
      </c>
      <c r="J11" s="89"/>
      <c r="K11" s="518"/>
      <c r="L11" s="519"/>
      <c r="M11" s="519"/>
      <c r="N11" s="519"/>
      <c r="O11" s="519"/>
      <c r="P11" s="89">
        <v>7</v>
      </c>
      <c r="Q11" s="164"/>
      <c r="R11" s="164"/>
      <c r="S11" s="164"/>
      <c r="T11" s="169"/>
      <c r="U11" s="169"/>
      <c r="V11" s="169"/>
      <c r="W11" s="169"/>
      <c r="X11" s="169"/>
      <c r="Y11" s="169"/>
      <c r="Z11" s="169"/>
    </row>
    <row r="12" spans="2:26" ht="22.5" customHeight="1" x14ac:dyDescent="0.3">
      <c r="B12" s="515"/>
      <c r="C12" s="512" t="s">
        <v>2077</v>
      </c>
      <c r="D12" s="536" t="s">
        <v>2078</v>
      </c>
      <c r="E12" s="428">
        <v>8</v>
      </c>
      <c r="F12" s="275" t="s">
        <v>191</v>
      </c>
      <c r="G12" s="87" t="s">
        <v>192</v>
      </c>
      <c r="H12" s="102"/>
      <c r="I12" s="1">
        <f>4+(1)</f>
        <v>5</v>
      </c>
      <c r="J12" s="89"/>
      <c r="K12" s="518"/>
      <c r="L12" s="519"/>
      <c r="M12" s="519"/>
      <c r="N12" s="519"/>
      <c r="O12" s="519"/>
      <c r="P12" s="89">
        <v>8</v>
      </c>
      <c r="Q12" s="292"/>
      <c r="R12" s="292"/>
      <c r="S12" s="292"/>
      <c r="T12" s="180"/>
      <c r="U12" s="180"/>
      <c r="V12" s="180"/>
      <c r="W12" s="180"/>
      <c r="X12" s="180"/>
      <c r="Y12" s="180"/>
      <c r="Z12" s="180"/>
    </row>
    <row r="13" spans="2:26" ht="22.5" customHeight="1" x14ac:dyDescent="0.3">
      <c r="B13" s="516"/>
      <c r="C13" s="513"/>
      <c r="D13" s="537"/>
      <c r="E13" s="428">
        <v>9</v>
      </c>
      <c r="F13" s="277" t="s">
        <v>1625</v>
      </c>
      <c r="G13" s="108"/>
      <c r="H13" s="109"/>
      <c r="I13" s="1">
        <f>4+(1)</f>
        <v>5</v>
      </c>
      <c r="J13" s="103"/>
      <c r="K13" s="532"/>
      <c r="L13" s="532"/>
      <c r="M13" s="532"/>
      <c r="N13" s="532"/>
      <c r="O13" s="518"/>
      <c r="P13" s="89">
        <v>9</v>
      </c>
      <c r="Q13" s="292"/>
      <c r="R13" s="292"/>
      <c r="S13" s="292"/>
      <c r="T13" s="180"/>
      <c r="U13" s="180"/>
      <c r="V13" s="180"/>
      <c r="W13" s="180"/>
      <c r="X13" s="180"/>
      <c r="Y13" s="180"/>
      <c r="Z13" s="180"/>
    </row>
    <row r="14" spans="2:26" ht="24.75" customHeight="1" x14ac:dyDescent="0.3">
      <c r="B14" s="516"/>
      <c r="C14" s="513"/>
      <c r="D14" s="537"/>
      <c r="E14" s="428">
        <v>10</v>
      </c>
      <c r="F14" s="28" t="s">
        <v>992</v>
      </c>
      <c r="G14" s="127"/>
      <c r="H14" s="89"/>
      <c r="I14" s="90">
        <v>6</v>
      </c>
      <c r="J14" s="89"/>
      <c r="K14" s="492"/>
      <c r="L14" s="492"/>
      <c r="M14" s="492"/>
      <c r="N14" s="492"/>
      <c r="O14" s="492"/>
      <c r="P14" s="89">
        <v>10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2:26" ht="22.5" customHeight="1" x14ac:dyDescent="0.3">
      <c r="B15" s="516"/>
      <c r="C15" s="513"/>
      <c r="D15" s="537"/>
      <c r="E15" s="428">
        <v>11</v>
      </c>
      <c r="F15" s="87" t="s">
        <v>2071</v>
      </c>
      <c r="G15" s="87" t="s">
        <v>2072</v>
      </c>
      <c r="H15" s="102"/>
      <c r="I15" s="1">
        <f>6+(1)</f>
        <v>7</v>
      </c>
      <c r="J15" s="6"/>
      <c r="K15" s="492"/>
      <c r="L15" s="492"/>
      <c r="M15" s="492"/>
      <c r="N15" s="492"/>
      <c r="O15" s="492"/>
      <c r="P15" s="89">
        <v>11</v>
      </c>
      <c r="Q15" s="164"/>
      <c r="R15" s="164"/>
      <c r="S15" s="164"/>
      <c r="T15" s="169"/>
      <c r="U15" s="169"/>
      <c r="V15" s="169"/>
      <c r="W15" s="169"/>
      <c r="X15" s="169"/>
      <c r="Y15" s="169"/>
      <c r="Z15" s="169"/>
    </row>
    <row r="16" spans="2:26" ht="22.5" customHeight="1" x14ac:dyDescent="0.3">
      <c r="B16" s="516"/>
      <c r="C16" s="513"/>
      <c r="D16" s="537"/>
      <c r="E16" s="428">
        <v>12</v>
      </c>
      <c r="F16" s="89" t="s">
        <v>2075</v>
      </c>
      <c r="G16" s="89"/>
      <c r="H16" s="98"/>
      <c r="I16" s="1">
        <f>6+(1)</f>
        <v>7</v>
      </c>
      <c r="J16" s="89"/>
      <c r="K16" s="518"/>
      <c r="L16" s="519"/>
      <c r="M16" s="519"/>
      <c r="N16" s="519"/>
      <c r="O16" s="519"/>
      <c r="P16" s="89">
        <v>12</v>
      </c>
      <c r="Q16" s="164"/>
      <c r="R16" s="164"/>
      <c r="S16" s="164"/>
      <c r="T16" s="169"/>
      <c r="U16" s="169"/>
      <c r="V16" s="169"/>
      <c r="W16" s="169"/>
      <c r="X16" s="169"/>
      <c r="Y16" s="169"/>
      <c r="Z16" s="169"/>
    </row>
    <row r="17" spans="2:26" ht="22.5" customHeight="1" x14ac:dyDescent="0.3">
      <c r="B17" s="516"/>
      <c r="C17" s="513"/>
      <c r="D17" s="537"/>
      <c r="E17" s="428">
        <v>13</v>
      </c>
      <c r="F17" s="87" t="s">
        <v>202</v>
      </c>
      <c r="G17" s="87" t="s">
        <v>203</v>
      </c>
      <c r="H17" s="102"/>
      <c r="I17" s="1">
        <f>8+(1)</f>
        <v>9</v>
      </c>
      <c r="J17" s="103"/>
      <c r="K17" s="532"/>
      <c r="L17" s="532"/>
      <c r="M17" s="532"/>
      <c r="N17" s="532"/>
      <c r="O17" s="518"/>
      <c r="P17" s="89">
        <v>13</v>
      </c>
      <c r="Q17" s="164"/>
      <c r="R17" s="164"/>
      <c r="S17" s="164"/>
      <c r="T17" s="169"/>
      <c r="U17" s="169"/>
      <c r="V17" s="169"/>
      <c r="W17" s="169"/>
      <c r="X17" s="169"/>
      <c r="Y17" s="169"/>
      <c r="Z17" s="169"/>
    </row>
    <row r="18" spans="2:26" ht="22.5" customHeight="1" x14ac:dyDescent="0.3">
      <c r="B18" s="516"/>
      <c r="C18" s="513"/>
      <c r="D18" s="537"/>
      <c r="E18" s="428">
        <v>14</v>
      </c>
      <c r="F18" s="151" t="s">
        <v>2079</v>
      </c>
      <c r="G18" s="151"/>
      <c r="H18" s="109"/>
      <c r="I18" s="1">
        <f>8+(1)</f>
        <v>9</v>
      </c>
      <c r="J18" s="89"/>
      <c r="K18" s="518"/>
      <c r="L18" s="519"/>
      <c r="M18" s="519"/>
      <c r="N18" s="519"/>
      <c r="O18" s="519"/>
      <c r="P18" s="89">
        <v>14</v>
      </c>
      <c r="Q18" s="164"/>
      <c r="R18" s="164"/>
      <c r="S18" s="164"/>
      <c r="T18" s="169"/>
      <c r="U18" s="169"/>
      <c r="V18" s="169"/>
      <c r="W18" s="169"/>
      <c r="X18" s="169"/>
      <c r="Y18" s="169"/>
      <c r="Z18" s="169"/>
    </row>
    <row r="19" spans="2:26" ht="22.5" customHeight="1" x14ac:dyDescent="0.3">
      <c r="B19" s="516"/>
      <c r="C19" s="513"/>
      <c r="D19" s="537"/>
      <c r="E19" s="428">
        <v>15</v>
      </c>
      <c r="F19" s="35" t="s">
        <v>2080</v>
      </c>
      <c r="G19" s="35" t="s">
        <v>2081</v>
      </c>
      <c r="H19" s="35" t="s">
        <v>2082</v>
      </c>
      <c r="I19" s="1">
        <v>10</v>
      </c>
      <c r="J19" s="89"/>
      <c r="K19" s="518"/>
      <c r="L19" s="519"/>
      <c r="M19" s="519"/>
      <c r="N19" s="519"/>
      <c r="O19" s="519"/>
      <c r="P19" s="89">
        <v>15</v>
      </c>
      <c r="Q19" s="164"/>
      <c r="R19" s="164"/>
      <c r="S19" s="164"/>
      <c r="T19" s="169"/>
      <c r="U19" s="169"/>
      <c r="V19" s="169"/>
      <c r="W19" s="169"/>
      <c r="X19" s="169"/>
      <c r="Y19" s="169"/>
      <c r="Z19" s="169"/>
    </row>
    <row r="20" spans="2:26" ht="22.5" customHeight="1" x14ac:dyDescent="0.3">
      <c r="B20" s="516"/>
      <c r="C20" s="513"/>
      <c r="D20" s="537"/>
      <c r="E20" s="428">
        <v>16</v>
      </c>
      <c r="F20" s="95" t="s">
        <v>261</v>
      </c>
      <c r="G20" s="87" t="s">
        <v>262</v>
      </c>
      <c r="H20" s="87"/>
      <c r="I20" s="113">
        <f t="shared" ref="I20" si="2">10+(1)</f>
        <v>11</v>
      </c>
      <c r="J20" s="89"/>
      <c r="K20" s="518"/>
      <c r="L20" s="519"/>
      <c r="M20" s="519"/>
      <c r="N20" s="519"/>
      <c r="O20" s="519"/>
      <c r="P20" s="89">
        <v>16</v>
      </c>
      <c r="Q20" s="164"/>
      <c r="R20" s="164"/>
      <c r="S20" s="164"/>
      <c r="T20" s="169"/>
      <c r="U20" s="169"/>
      <c r="V20" s="169"/>
      <c r="W20" s="169"/>
      <c r="X20" s="169"/>
      <c r="Y20" s="169"/>
      <c r="Z20" s="169"/>
    </row>
    <row r="21" spans="2:26" ht="22.5" customHeight="1" x14ac:dyDescent="0.3">
      <c r="B21" s="516"/>
      <c r="C21" s="513"/>
      <c r="D21" s="537"/>
      <c r="E21" s="428">
        <v>17</v>
      </c>
      <c r="F21" s="87" t="s">
        <v>227</v>
      </c>
      <c r="G21" s="87" t="s">
        <v>228</v>
      </c>
      <c r="H21" s="102"/>
      <c r="I21" s="1">
        <f>10+(1)</f>
        <v>11</v>
      </c>
      <c r="J21" s="89"/>
      <c r="K21" s="518"/>
      <c r="L21" s="519"/>
      <c r="M21" s="519"/>
      <c r="N21" s="519"/>
      <c r="O21" s="519"/>
      <c r="P21" s="89">
        <v>17</v>
      </c>
      <c r="Q21" s="379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2:26" ht="22.5" customHeight="1" x14ac:dyDescent="0.3">
      <c r="B22" s="516"/>
      <c r="C22" s="513"/>
      <c r="D22" s="537"/>
      <c r="E22" s="428">
        <v>18</v>
      </c>
      <c r="F22" s="87" t="s">
        <v>204</v>
      </c>
      <c r="G22" s="87" t="s">
        <v>205</v>
      </c>
      <c r="H22" s="102"/>
      <c r="I22" s="1">
        <f t="shared" ref="I22:I27" si="3">11+(1)</f>
        <v>12</v>
      </c>
      <c r="J22" s="89"/>
      <c r="K22" s="532"/>
      <c r="L22" s="532"/>
      <c r="M22" s="532"/>
      <c r="N22" s="532"/>
      <c r="O22" s="518"/>
      <c r="P22" s="89">
        <v>18</v>
      </c>
      <c r="Q22" s="164"/>
      <c r="R22" s="164"/>
      <c r="S22" s="164"/>
      <c r="T22" s="169"/>
      <c r="U22" s="169"/>
      <c r="V22" s="169"/>
      <c r="W22" s="169"/>
      <c r="X22" s="169"/>
      <c r="Y22" s="169"/>
      <c r="Z22" s="169"/>
    </row>
    <row r="23" spans="2:26" ht="22.5" customHeight="1" x14ac:dyDescent="0.3">
      <c r="B23" s="516"/>
      <c r="C23" s="513"/>
      <c r="D23" s="537"/>
      <c r="E23" s="428">
        <v>19</v>
      </c>
      <c r="F23" s="87" t="s">
        <v>206</v>
      </c>
      <c r="G23" s="87" t="s">
        <v>207</v>
      </c>
      <c r="H23" s="102"/>
      <c r="I23" s="1">
        <f t="shared" si="3"/>
        <v>12</v>
      </c>
      <c r="J23" s="89"/>
      <c r="K23" s="518"/>
      <c r="L23" s="519"/>
      <c r="M23" s="519"/>
      <c r="N23" s="519"/>
      <c r="O23" s="519"/>
      <c r="P23" s="89">
        <v>19</v>
      </c>
      <c r="Q23" s="164"/>
      <c r="R23" s="164"/>
      <c r="S23" s="164"/>
      <c r="T23" s="169"/>
      <c r="U23" s="169"/>
      <c r="V23" s="169"/>
      <c r="W23" s="169"/>
      <c r="X23" s="169"/>
      <c r="Y23" s="169"/>
      <c r="Z23" s="169"/>
    </row>
    <row r="24" spans="2:26" ht="22.5" customHeight="1" x14ac:dyDescent="0.3">
      <c r="B24" s="516"/>
      <c r="C24" s="513"/>
      <c r="D24" s="537"/>
      <c r="E24" s="428">
        <v>20</v>
      </c>
      <c r="F24" s="107" t="s">
        <v>208</v>
      </c>
      <c r="G24" s="155"/>
      <c r="H24" s="110"/>
      <c r="I24" s="211">
        <f t="shared" si="3"/>
        <v>12</v>
      </c>
      <c r="J24" s="267"/>
      <c r="K24" s="518"/>
      <c r="L24" s="519"/>
      <c r="M24" s="519"/>
      <c r="N24" s="519"/>
      <c r="O24" s="519"/>
      <c r="P24" s="89">
        <v>20</v>
      </c>
      <c r="Q24" s="164"/>
      <c r="R24" s="164"/>
      <c r="S24" s="164"/>
      <c r="T24" s="169"/>
      <c r="U24" s="169"/>
      <c r="V24" s="169"/>
      <c r="W24" s="169"/>
      <c r="X24" s="169"/>
      <c r="Y24" s="169"/>
      <c r="Z24" s="169"/>
    </row>
    <row r="25" spans="2:26" ht="22.5" customHeight="1" x14ac:dyDescent="0.3">
      <c r="B25" s="516"/>
      <c r="C25" s="513"/>
      <c r="D25" s="537"/>
      <c r="E25" s="428">
        <v>21</v>
      </c>
      <c r="F25" s="265" t="s">
        <v>2083</v>
      </c>
      <c r="G25" s="103" t="s">
        <v>210</v>
      </c>
      <c r="H25" s="103"/>
      <c r="I25" s="1">
        <f t="shared" si="3"/>
        <v>12</v>
      </c>
      <c r="J25" s="52"/>
      <c r="K25" s="534"/>
      <c r="L25" s="534"/>
      <c r="M25" s="534"/>
      <c r="N25" s="534"/>
      <c r="O25" s="535"/>
      <c r="P25" s="89">
        <v>21</v>
      </c>
      <c r="Q25" s="164"/>
      <c r="R25" s="164"/>
      <c r="S25" s="164"/>
      <c r="T25" s="169"/>
      <c r="U25" s="169"/>
      <c r="V25" s="169"/>
      <c r="W25" s="169"/>
      <c r="X25" s="169"/>
      <c r="Y25" s="169"/>
      <c r="Z25" s="169"/>
    </row>
    <row r="26" spans="2:26" ht="18.75" customHeight="1" x14ac:dyDescent="0.3">
      <c r="B26" s="516"/>
      <c r="C26" s="513"/>
      <c r="D26" s="537"/>
      <c r="E26" s="428">
        <v>22</v>
      </c>
      <c r="F26" s="266" t="s">
        <v>2076</v>
      </c>
      <c r="G26" s="103" t="s">
        <v>2084</v>
      </c>
      <c r="H26" s="103"/>
      <c r="I26" s="1">
        <f t="shared" si="3"/>
        <v>12</v>
      </c>
      <c r="J26" s="89"/>
      <c r="K26" s="519"/>
      <c r="L26" s="519"/>
      <c r="M26" s="519"/>
      <c r="N26" s="519"/>
      <c r="O26" s="519"/>
      <c r="P26" s="89">
        <v>22</v>
      </c>
      <c r="Q26" s="164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2:26" ht="18.75" customHeight="1" x14ac:dyDescent="0.3">
      <c r="B27" s="517"/>
      <c r="C27" s="514"/>
      <c r="D27" s="538"/>
      <c r="E27" s="428">
        <v>23</v>
      </c>
      <c r="F27" s="266" t="s">
        <v>2376</v>
      </c>
      <c r="G27" s="103"/>
      <c r="H27" s="103"/>
      <c r="I27" s="1">
        <f t="shared" si="3"/>
        <v>12</v>
      </c>
      <c r="J27" s="89"/>
      <c r="K27" s="519"/>
      <c r="L27" s="519"/>
      <c r="M27" s="519"/>
      <c r="N27" s="519"/>
      <c r="O27" s="519"/>
      <c r="P27" s="89">
        <v>23</v>
      </c>
      <c r="Q27" s="252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2:26" ht="23.25" customHeight="1" x14ac:dyDescent="0.3">
      <c r="B28" s="511"/>
      <c r="C28" s="541" t="s">
        <v>2432</v>
      </c>
      <c r="D28" s="542" t="s">
        <v>1632</v>
      </c>
      <c r="E28" s="428">
        <v>24</v>
      </c>
      <c r="F28" s="9" t="s">
        <v>2085</v>
      </c>
      <c r="G28" s="95" t="s">
        <v>1563</v>
      </c>
      <c r="H28" s="95"/>
      <c r="I28" s="268">
        <f>10+(1)</f>
        <v>11</v>
      </c>
      <c r="J28" s="202"/>
      <c r="K28" s="543"/>
      <c r="L28" s="544"/>
      <c r="M28" s="544"/>
      <c r="N28" s="544"/>
      <c r="O28" s="544"/>
      <c r="P28" s="89">
        <v>24</v>
      </c>
      <c r="Q28" s="169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2:26" ht="23.25" customHeight="1" x14ac:dyDescent="0.3">
      <c r="B29" s="511"/>
      <c r="C29" s="541"/>
      <c r="D29" s="542"/>
      <c r="E29" s="428">
        <v>25</v>
      </c>
      <c r="F29" s="35" t="s">
        <v>2086</v>
      </c>
      <c r="G29" s="35" t="s">
        <v>2087</v>
      </c>
      <c r="H29" s="35" t="s">
        <v>1810</v>
      </c>
      <c r="I29" s="113">
        <f>10+(1)</f>
        <v>11</v>
      </c>
      <c r="J29" s="52"/>
      <c r="K29" s="493"/>
      <c r="L29" s="494"/>
      <c r="M29" s="494"/>
      <c r="N29" s="494"/>
      <c r="O29" s="495"/>
      <c r="P29" s="89">
        <v>25</v>
      </c>
      <c r="Q29" s="169"/>
      <c r="R29" s="169"/>
      <c r="S29" s="169"/>
      <c r="T29" s="169"/>
      <c r="U29" s="169"/>
      <c r="V29" s="169"/>
      <c r="W29" s="169"/>
      <c r="X29" s="169"/>
      <c r="Y29" s="169"/>
      <c r="Z29" s="169"/>
    </row>
    <row r="30" spans="2:26" ht="22.5" customHeight="1" x14ac:dyDescent="0.3">
      <c r="B30" s="515"/>
      <c r="C30" s="539" t="s">
        <v>2088</v>
      </c>
      <c r="D30" s="540" t="s">
        <v>2089</v>
      </c>
      <c r="E30" s="428">
        <v>26</v>
      </c>
      <c r="F30" s="56" t="s">
        <v>2090</v>
      </c>
      <c r="G30" s="114"/>
      <c r="H30" s="108"/>
      <c r="I30" s="113">
        <f>6+(1)</f>
        <v>7</v>
      </c>
      <c r="J30" s="103"/>
      <c r="K30" s="518"/>
      <c r="L30" s="519"/>
      <c r="M30" s="519"/>
      <c r="N30" s="519"/>
      <c r="O30" s="519"/>
      <c r="P30" s="89">
        <v>26</v>
      </c>
      <c r="Q30" s="169"/>
      <c r="R30" s="169"/>
      <c r="S30" s="169"/>
      <c r="T30" s="169"/>
      <c r="U30" s="169"/>
      <c r="V30" s="169"/>
      <c r="W30" s="169"/>
      <c r="X30" s="169"/>
      <c r="Y30" s="169"/>
      <c r="Z30" s="169"/>
    </row>
    <row r="31" spans="2:26" ht="22.5" customHeight="1" x14ac:dyDescent="0.3">
      <c r="B31" s="517"/>
      <c r="C31" s="539"/>
      <c r="D31" s="540"/>
      <c r="E31" s="428">
        <v>27</v>
      </c>
      <c r="F31" s="56" t="s">
        <v>2091</v>
      </c>
      <c r="G31" s="114"/>
      <c r="H31" s="108"/>
      <c r="I31" s="113">
        <f>11+(1)</f>
        <v>12</v>
      </c>
      <c r="J31" s="103"/>
      <c r="K31" s="518"/>
      <c r="L31" s="519"/>
      <c r="M31" s="519"/>
      <c r="N31" s="519"/>
      <c r="O31" s="519"/>
      <c r="P31" s="89">
        <v>27</v>
      </c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26" ht="21.75" customHeight="1" x14ac:dyDescent="0.3">
      <c r="B32" s="551"/>
      <c r="C32" s="548" t="s">
        <v>2092</v>
      </c>
      <c r="D32" s="545" t="s">
        <v>2093</v>
      </c>
      <c r="E32" s="428">
        <v>28</v>
      </c>
      <c r="F32" s="273" t="s">
        <v>271</v>
      </c>
      <c r="G32" s="114" t="s">
        <v>272</v>
      </c>
      <c r="H32" s="108"/>
      <c r="I32" s="113">
        <f>2+(1)</f>
        <v>3</v>
      </c>
      <c r="J32" s="103"/>
      <c r="K32" s="518"/>
      <c r="L32" s="519"/>
      <c r="M32" s="519"/>
      <c r="N32" s="519"/>
      <c r="O32" s="519"/>
      <c r="P32" s="89">
        <v>28</v>
      </c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2:26" ht="21.75" customHeight="1" x14ac:dyDescent="0.3">
      <c r="B33" s="552"/>
      <c r="C33" s="549"/>
      <c r="D33" s="546"/>
      <c r="E33" s="428">
        <v>29</v>
      </c>
      <c r="F33" s="273" t="s">
        <v>273</v>
      </c>
      <c r="G33" s="114" t="s">
        <v>274</v>
      </c>
      <c r="H33" s="108"/>
      <c r="I33" s="113">
        <f>3+(1)</f>
        <v>4</v>
      </c>
      <c r="J33" s="103"/>
      <c r="K33" s="518"/>
      <c r="L33" s="519"/>
      <c r="M33" s="519"/>
      <c r="N33" s="519"/>
      <c r="O33" s="519"/>
      <c r="P33" s="89">
        <v>29</v>
      </c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2:26" ht="22.5" customHeight="1" x14ac:dyDescent="0.3">
      <c r="B34" s="552"/>
      <c r="C34" s="549"/>
      <c r="D34" s="546"/>
      <c r="E34" s="428">
        <v>30</v>
      </c>
      <c r="F34" s="35" t="s">
        <v>2094</v>
      </c>
      <c r="G34" s="35" t="s">
        <v>2095</v>
      </c>
      <c r="H34" s="35" t="s">
        <v>1783</v>
      </c>
      <c r="I34" s="113">
        <v>9</v>
      </c>
      <c r="J34" s="103"/>
      <c r="K34" s="518"/>
      <c r="L34" s="519"/>
      <c r="M34" s="519"/>
      <c r="N34" s="519"/>
      <c r="O34" s="519"/>
      <c r="P34" s="89">
        <v>30</v>
      </c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2:26" ht="22.5" customHeight="1" x14ac:dyDescent="0.3">
      <c r="B35" s="552"/>
      <c r="C35" s="549"/>
      <c r="D35" s="546"/>
      <c r="E35" s="428">
        <v>31</v>
      </c>
      <c r="F35" s="41" t="s">
        <v>278</v>
      </c>
      <c r="G35" s="108" t="s">
        <v>279</v>
      </c>
      <c r="H35" s="108"/>
      <c r="I35" s="113">
        <f>10+(1)</f>
        <v>11</v>
      </c>
      <c r="J35" s="103"/>
      <c r="K35" s="518"/>
      <c r="L35" s="519"/>
      <c r="M35" s="519"/>
      <c r="N35" s="519"/>
      <c r="O35" s="519"/>
      <c r="P35" s="89">
        <v>31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2:26" ht="22.5" customHeight="1" x14ac:dyDescent="0.3">
      <c r="B36" s="552"/>
      <c r="C36" s="549"/>
      <c r="D36" s="546"/>
      <c r="E36" s="428">
        <v>32</v>
      </c>
      <c r="F36" s="35" t="s">
        <v>2096</v>
      </c>
      <c r="G36" s="35" t="s">
        <v>2097</v>
      </c>
      <c r="H36" s="35" t="s">
        <v>1783</v>
      </c>
      <c r="I36" s="113">
        <f>10+(1)</f>
        <v>11</v>
      </c>
      <c r="J36" s="103"/>
      <c r="K36" s="518"/>
      <c r="L36" s="519"/>
      <c r="M36" s="519"/>
      <c r="N36" s="519"/>
      <c r="O36" s="519"/>
      <c r="P36" s="89">
        <v>32</v>
      </c>
      <c r="Q36" s="169"/>
      <c r="R36" s="169"/>
      <c r="S36" s="169"/>
      <c r="T36" s="169"/>
      <c r="U36" s="169"/>
      <c r="V36" s="169"/>
      <c r="W36" s="169"/>
      <c r="X36" s="169"/>
      <c r="Y36" s="169"/>
      <c r="Z36" s="169"/>
    </row>
    <row r="37" spans="2:26" ht="22.5" customHeight="1" x14ac:dyDescent="0.3">
      <c r="B37" s="553"/>
      <c r="C37" s="550"/>
      <c r="D37" s="547"/>
      <c r="E37" s="428">
        <v>33</v>
      </c>
      <c r="F37" s="214" t="s">
        <v>2098</v>
      </c>
      <c r="G37" s="213"/>
      <c r="H37" s="103"/>
      <c r="I37" s="113">
        <f>11+(1)</f>
        <v>12</v>
      </c>
      <c r="J37" s="103"/>
      <c r="K37" s="518"/>
      <c r="L37" s="519"/>
      <c r="M37" s="519"/>
      <c r="N37" s="519"/>
      <c r="O37" s="519"/>
      <c r="P37" s="89">
        <v>33</v>
      </c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2:26" ht="22.5" customHeight="1" x14ac:dyDescent="0.3">
      <c r="B38" s="177"/>
      <c r="C38" s="212" t="s">
        <v>2257</v>
      </c>
      <c r="D38" s="236" t="s">
        <v>2255</v>
      </c>
      <c r="E38" s="428">
        <v>34</v>
      </c>
      <c r="F38" s="41" t="s">
        <v>2256</v>
      </c>
      <c r="G38" s="151" t="s">
        <v>275</v>
      </c>
      <c r="H38" s="151"/>
      <c r="I38" s="113">
        <f>11+(1)</f>
        <v>12</v>
      </c>
      <c r="J38" s="103"/>
      <c r="K38" s="518"/>
      <c r="L38" s="519"/>
      <c r="M38" s="519"/>
      <c r="N38" s="519"/>
      <c r="O38" s="519"/>
      <c r="P38" s="89">
        <v>34</v>
      </c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40" spans="2:26" ht="20.25" x14ac:dyDescent="0.3">
      <c r="B40" s="529">
        <v>7</v>
      </c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29"/>
    </row>
  </sheetData>
  <mergeCells count="66">
    <mergeCell ref="K38:O38"/>
    <mergeCell ref="K10:O10"/>
    <mergeCell ref="K34:O34"/>
    <mergeCell ref="K35:O35"/>
    <mergeCell ref="K37:O37"/>
    <mergeCell ref="K36:O36"/>
    <mergeCell ref="K32:O32"/>
    <mergeCell ref="K33:O33"/>
    <mergeCell ref="K23:O23"/>
    <mergeCell ref="K25:O25"/>
    <mergeCell ref="K26:O26"/>
    <mergeCell ref="K31:O31"/>
    <mergeCell ref="B1:Z1"/>
    <mergeCell ref="B2:H2"/>
    <mergeCell ref="I2:N2"/>
    <mergeCell ref="O2:T2"/>
    <mergeCell ref="U2:X2"/>
    <mergeCell ref="Y2:Z2"/>
    <mergeCell ref="D5:D11"/>
    <mergeCell ref="C5:C11"/>
    <mergeCell ref="B5:B11"/>
    <mergeCell ref="K5:O5"/>
    <mergeCell ref="K6:O6"/>
    <mergeCell ref="K7:O7"/>
    <mergeCell ref="K8:O8"/>
    <mergeCell ref="K11:O11"/>
    <mergeCell ref="K9:O9"/>
    <mergeCell ref="D32:D37"/>
    <mergeCell ref="C32:C37"/>
    <mergeCell ref="B32:B37"/>
    <mergeCell ref="B40:Z40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15:O15"/>
    <mergeCell ref="K16:O16"/>
    <mergeCell ref="B30:B31"/>
    <mergeCell ref="C30:C31"/>
    <mergeCell ref="D30:D31"/>
    <mergeCell ref="K30:O30"/>
    <mergeCell ref="C12:C27"/>
    <mergeCell ref="B12:B27"/>
    <mergeCell ref="K13:O13"/>
    <mergeCell ref="B28:B29"/>
    <mergeCell ref="C28:C29"/>
    <mergeCell ref="D28:D29"/>
    <mergeCell ref="K28:O28"/>
    <mergeCell ref="K29:O29"/>
    <mergeCell ref="K27:O27"/>
    <mergeCell ref="K24:O24"/>
    <mergeCell ref="K21:O21"/>
    <mergeCell ref="K12:O12"/>
    <mergeCell ref="D12:D27"/>
    <mergeCell ref="K19:O19"/>
    <mergeCell ref="K20:O20"/>
    <mergeCell ref="K22:O22"/>
    <mergeCell ref="K14:O14"/>
    <mergeCell ref="K17:O17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10" zoomScale="90" zoomScaleNormal="90" workbookViewId="0">
      <selection activeCell="F34" sqref="F3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3" customWidth="1"/>
    <col min="6" max="7" width="9.625" customWidth="1"/>
    <col min="8" max="8" width="4" style="7" customWidth="1"/>
    <col min="9" max="9" width="4.875" customWidth="1"/>
    <col min="10" max="13" width="3" customWidth="1"/>
    <col min="14" max="26" width="3.625" customWidth="1"/>
  </cols>
  <sheetData>
    <row r="1" spans="2:26" ht="38.25" x14ac:dyDescent="0.3">
      <c r="B1" s="496" t="s">
        <v>1467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2434</v>
      </c>
      <c r="C2" s="498"/>
      <c r="D2" s="498"/>
      <c r="E2" s="498"/>
      <c r="F2" s="498"/>
      <c r="G2" s="498"/>
      <c r="H2" s="498"/>
      <c r="I2" s="499" t="s">
        <v>74</v>
      </c>
      <c r="J2" s="483"/>
      <c r="K2" s="483"/>
      <c r="L2" s="483"/>
      <c r="M2" s="483"/>
      <c r="N2" s="483"/>
      <c r="O2" s="499" t="s">
        <v>77</v>
      </c>
      <c r="P2" s="483"/>
      <c r="Q2" s="483"/>
      <c r="R2" s="483"/>
      <c r="S2" s="483"/>
      <c r="T2" s="483"/>
      <c r="U2" s="483" t="s">
        <v>78</v>
      </c>
      <c r="V2" s="483"/>
      <c r="W2" s="483"/>
      <c r="X2" s="483"/>
      <c r="Y2" s="499" t="s">
        <v>184</v>
      </c>
      <c r="Z2" s="483"/>
    </row>
    <row r="3" spans="2:26" ht="26.25" customHeight="1" x14ac:dyDescent="0.3">
      <c r="B3" s="484" t="s">
        <v>1598</v>
      </c>
      <c r="C3" s="484" t="s">
        <v>1566</v>
      </c>
      <c r="D3" s="484" t="s">
        <v>1568</v>
      </c>
      <c r="E3" s="486" t="s">
        <v>1570</v>
      </c>
      <c r="F3" s="488" t="s">
        <v>268</v>
      </c>
      <c r="G3" s="488"/>
      <c r="H3" s="472" t="s">
        <v>1573</v>
      </c>
      <c r="I3" s="474" t="s">
        <v>1591</v>
      </c>
      <c r="J3" s="476" t="s">
        <v>1592</v>
      </c>
      <c r="K3" s="478" t="s">
        <v>1593</v>
      </c>
      <c r="L3" s="479"/>
      <c r="M3" s="479"/>
      <c r="N3" s="479"/>
      <c r="O3" s="480"/>
      <c r="P3" s="483" t="s">
        <v>1594</v>
      </c>
      <c r="Q3" s="483"/>
      <c r="R3" s="483"/>
      <c r="S3" s="483"/>
      <c r="T3" s="483"/>
      <c r="U3" s="483"/>
      <c r="V3" s="483"/>
      <c r="W3" s="483"/>
      <c r="X3" s="483"/>
      <c r="Y3" s="483"/>
      <c r="Z3" s="483"/>
    </row>
    <row r="4" spans="2:26" ht="40.5" customHeight="1" x14ac:dyDescent="0.3">
      <c r="B4" s="485"/>
      <c r="C4" s="485"/>
      <c r="D4" s="485"/>
      <c r="E4" s="487"/>
      <c r="F4" s="79" t="s">
        <v>1595</v>
      </c>
      <c r="G4" s="80" t="s">
        <v>1596</v>
      </c>
      <c r="H4" s="473"/>
      <c r="I4" s="475"/>
      <c r="J4" s="477"/>
      <c r="K4" s="481"/>
      <c r="L4" s="481"/>
      <c r="M4" s="481"/>
      <c r="N4" s="481"/>
      <c r="O4" s="482"/>
      <c r="P4" s="81" t="s">
        <v>1588</v>
      </c>
      <c r="Q4" s="82"/>
      <c r="R4" s="83"/>
      <c r="S4" s="82"/>
      <c r="T4" s="82"/>
      <c r="U4" s="82"/>
      <c r="V4" s="17"/>
      <c r="W4" s="17"/>
      <c r="X4" s="17"/>
      <c r="Y4" s="17"/>
      <c r="Z4" s="17"/>
    </row>
    <row r="5" spans="2:26" ht="22.5" customHeight="1" x14ac:dyDescent="0.3">
      <c r="B5" s="515"/>
      <c r="C5" s="520" t="s">
        <v>1404</v>
      </c>
      <c r="D5" s="520" t="s">
        <v>1422</v>
      </c>
      <c r="E5" s="308">
        <v>1</v>
      </c>
      <c r="F5" s="276" t="s">
        <v>212</v>
      </c>
      <c r="G5" s="89" t="s">
        <v>213</v>
      </c>
      <c r="H5" s="98"/>
      <c r="I5" s="1">
        <f>3+(1)</f>
        <v>4</v>
      </c>
      <c r="J5" s="89"/>
      <c r="K5" s="532"/>
      <c r="L5" s="532"/>
      <c r="M5" s="532"/>
      <c r="N5" s="532"/>
      <c r="O5" s="518"/>
      <c r="P5" s="89">
        <v>1</v>
      </c>
      <c r="Q5" s="292"/>
      <c r="R5" s="180"/>
      <c r="S5" s="180"/>
      <c r="T5" s="180"/>
      <c r="U5" s="180"/>
      <c r="V5" s="180"/>
      <c r="W5" s="180"/>
      <c r="X5" s="180"/>
      <c r="Y5" s="180"/>
      <c r="Z5" s="180"/>
    </row>
    <row r="6" spans="2:26" ht="22.5" customHeight="1" x14ac:dyDescent="0.3">
      <c r="B6" s="516"/>
      <c r="C6" s="521"/>
      <c r="D6" s="521"/>
      <c r="E6" s="308">
        <v>2</v>
      </c>
      <c r="F6" s="275" t="s">
        <v>215</v>
      </c>
      <c r="G6" s="87" t="s">
        <v>216</v>
      </c>
      <c r="H6" s="102"/>
      <c r="I6" s="1">
        <f>4+(1)</f>
        <v>5</v>
      </c>
      <c r="J6" s="89"/>
      <c r="K6" s="518"/>
      <c r="L6" s="519"/>
      <c r="M6" s="519"/>
      <c r="N6" s="519"/>
      <c r="O6" s="519"/>
      <c r="P6" s="89">
        <v>2</v>
      </c>
      <c r="Q6" s="292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18.75" customHeight="1" x14ac:dyDescent="0.3">
      <c r="B7" s="516"/>
      <c r="C7" s="521"/>
      <c r="D7" s="521"/>
      <c r="E7" s="322">
        <v>3</v>
      </c>
      <c r="F7" s="87" t="s">
        <v>245</v>
      </c>
      <c r="G7" s="87" t="s">
        <v>246</v>
      </c>
      <c r="H7" s="102"/>
      <c r="I7" s="1">
        <f>8+(1)</f>
        <v>9</v>
      </c>
      <c r="J7" s="89"/>
      <c r="K7" s="518"/>
      <c r="L7" s="519"/>
      <c r="M7" s="519"/>
      <c r="N7" s="519"/>
      <c r="O7" s="519"/>
      <c r="P7" s="89">
        <v>3</v>
      </c>
      <c r="Q7" s="72"/>
      <c r="R7" s="66"/>
      <c r="S7" s="66"/>
      <c r="T7" s="66"/>
      <c r="U7" s="66"/>
      <c r="V7" s="66"/>
      <c r="W7" s="66"/>
      <c r="X7" s="66"/>
      <c r="Y7" s="66"/>
      <c r="Z7" s="66"/>
    </row>
    <row r="8" spans="2:26" ht="22.5" customHeight="1" x14ac:dyDescent="0.3">
      <c r="B8" s="516"/>
      <c r="C8" s="521"/>
      <c r="D8" s="521"/>
      <c r="E8" s="322">
        <v>4</v>
      </c>
      <c r="F8" s="87" t="s">
        <v>217</v>
      </c>
      <c r="G8" s="87" t="s">
        <v>218</v>
      </c>
      <c r="H8" s="102"/>
      <c r="I8" s="1">
        <f>8+(1)</f>
        <v>9</v>
      </c>
      <c r="J8" s="89"/>
      <c r="K8" s="518"/>
      <c r="L8" s="519"/>
      <c r="M8" s="519"/>
      <c r="N8" s="519"/>
      <c r="O8" s="519"/>
      <c r="P8" s="89">
        <v>4</v>
      </c>
      <c r="Q8" s="72"/>
      <c r="R8" s="66"/>
      <c r="S8" s="66"/>
      <c r="T8" s="66"/>
      <c r="U8" s="66"/>
      <c r="V8" s="66"/>
      <c r="W8" s="66"/>
      <c r="X8" s="66"/>
      <c r="Y8" s="66"/>
      <c r="Z8" s="66"/>
    </row>
    <row r="9" spans="2:26" ht="22.5" customHeight="1" x14ac:dyDescent="0.3">
      <c r="B9" s="516"/>
      <c r="C9" s="521"/>
      <c r="D9" s="521"/>
      <c r="E9" s="322">
        <v>5</v>
      </c>
      <c r="F9" s="151" t="s">
        <v>1411</v>
      </c>
      <c r="G9" s="151"/>
      <c r="H9" s="109"/>
      <c r="I9" s="1">
        <f>8+(1)</f>
        <v>9</v>
      </c>
      <c r="J9" s="103"/>
      <c r="K9" s="518"/>
      <c r="L9" s="519"/>
      <c r="M9" s="519"/>
      <c r="N9" s="519"/>
      <c r="O9" s="519"/>
      <c r="P9" s="89">
        <v>5</v>
      </c>
      <c r="Q9" s="72"/>
      <c r="R9" s="66"/>
      <c r="S9" s="66"/>
      <c r="T9" s="66"/>
      <c r="U9" s="66"/>
      <c r="V9" s="66"/>
      <c r="W9" s="66"/>
      <c r="X9" s="66"/>
      <c r="Y9" s="66"/>
      <c r="Z9" s="66"/>
    </row>
    <row r="10" spans="2:26" ht="22.5" customHeight="1" x14ac:dyDescent="0.3">
      <c r="B10" s="516"/>
      <c r="C10" s="521"/>
      <c r="D10" s="521"/>
      <c r="E10" s="322">
        <v>6</v>
      </c>
      <c r="F10" s="87" t="s">
        <v>219</v>
      </c>
      <c r="G10" s="87" t="s">
        <v>220</v>
      </c>
      <c r="H10" s="102"/>
      <c r="I10" s="1">
        <f>9+(1)</f>
        <v>10</v>
      </c>
      <c r="J10" s="89"/>
      <c r="K10" s="518"/>
      <c r="L10" s="519"/>
      <c r="M10" s="519"/>
      <c r="N10" s="519"/>
      <c r="O10" s="519"/>
      <c r="P10" s="89">
        <v>6</v>
      </c>
      <c r="Q10" s="72"/>
      <c r="R10" s="66"/>
      <c r="S10" s="66"/>
      <c r="T10" s="66"/>
      <c r="U10" s="66"/>
      <c r="V10" s="66"/>
      <c r="W10" s="66"/>
      <c r="X10" s="66"/>
      <c r="Y10" s="66"/>
      <c r="Z10" s="66"/>
    </row>
    <row r="11" spans="2:26" ht="22.5" customHeight="1" x14ac:dyDescent="0.3">
      <c r="B11" s="516"/>
      <c r="C11" s="521"/>
      <c r="D11" s="521"/>
      <c r="E11" s="322">
        <v>7</v>
      </c>
      <c r="F11" s="87" t="s">
        <v>221</v>
      </c>
      <c r="G11" s="87" t="s">
        <v>222</v>
      </c>
      <c r="H11" s="102"/>
      <c r="I11" s="1">
        <f>9+(1)</f>
        <v>10</v>
      </c>
      <c r="J11" s="89"/>
      <c r="K11" s="518"/>
      <c r="L11" s="519"/>
      <c r="M11" s="519"/>
      <c r="N11" s="519"/>
      <c r="O11" s="519"/>
      <c r="P11" s="89">
        <v>7</v>
      </c>
      <c r="Q11" s="72"/>
      <c r="R11" s="66"/>
      <c r="S11" s="66"/>
      <c r="T11" s="66"/>
      <c r="U11" s="66"/>
      <c r="V11" s="66"/>
      <c r="W11" s="66"/>
      <c r="X11" s="66"/>
      <c r="Y11" s="66"/>
      <c r="Z11" s="66"/>
    </row>
    <row r="12" spans="2:26" ht="22.5" customHeight="1" x14ac:dyDescent="0.3">
      <c r="B12" s="516"/>
      <c r="C12" s="521"/>
      <c r="D12" s="521"/>
      <c r="E12" s="322">
        <v>8</v>
      </c>
      <c r="F12" s="87" t="s">
        <v>223</v>
      </c>
      <c r="G12" s="87" t="s">
        <v>224</v>
      </c>
      <c r="H12" s="102"/>
      <c r="I12" s="1">
        <f>9+(1)</f>
        <v>10</v>
      </c>
      <c r="J12" s="89"/>
      <c r="K12" s="518"/>
      <c r="L12" s="519"/>
      <c r="M12" s="519"/>
      <c r="N12" s="519"/>
      <c r="O12" s="519"/>
      <c r="P12" s="89">
        <v>8</v>
      </c>
      <c r="Q12" s="72"/>
      <c r="R12" s="66"/>
      <c r="S12" s="66"/>
      <c r="T12" s="66"/>
      <c r="U12" s="66"/>
      <c r="V12" s="66"/>
      <c r="W12" s="66"/>
      <c r="X12" s="66"/>
      <c r="Y12" s="66"/>
      <c r="Z12" s="66"/>
    </row>
    <row r="13" spans="2:26" ht="22.5" customHeight="1" x14ac:dyDescent="0.3">
      <c r="B13" s="516"/>
      <c r="C13" s="521"/>
      <c r="D13" s="521"/>
      <c r="E13" s="322">
        <v>9</v>
      </c>
      <c r="F13" s="151" t="s">
        <v>1720</v>
      </c>
      <c r="G13" s="151"/>
      <c r="H13" s="109"/>
      <c r="I13" s="1">
        <f>9+(1)</f>
        <v>10</v>
      </c>
      <c r="J13" s="103"/>
      <c r="K13" s="518"/>
      <c r="L13" s="519"/>
      <c r="M13" s="519"/>
      <c r="N13" s="519"/>
      <c r="O13" s="519"/>
      <c r="P13" s="89">
        <v>9</v>
      </c>
      <c r="Q13" s="72"/>
      <c r="R13" s="66"/>
      <c r="S13" s="66"/>
      <c r="T13" s="66"/>
      <c r="U13" s="66"/>
      <c r="V13" s="66"/>
      <c r="W13" s="66"/>
      <c r="X13" s="66"/>
      <c r="Y13" s="66"/>
      <c r="Z13" s="66"/>
    </row>
    <row r="14" spans="2:26" ht="22.5" customHeight="1" x14ac:dyDescent="0.3">
      <c r="B14" s="516"/>
      <c r="C14" s="521"/>
      <c r="D14" s="521"/>
      <c r="E14" s="322">
        <v>10</v>
      </c>
      <c r="F14" s="87" t="s">
        <v>225</v>
      </c>
      <c r="G14" s="87" t="s">
        <v>226</v>
      </c>
      <c r="H14" s="102"/>
      <c r="I14" s="1">
        <f>10+(1)</f>
        <v>11</v>
      </c>
      <c r="J14" s="89"/>
      <c r="K14" s="518"/>
      <c r="L14" s="519"/>
      <c r="M14" s="519"/>
      <c r="N14" s="519"/>
      <c r="O14" s="519"/>
      <c r="P14" s="89">
        <v>10</v>
      </c>
      <c r="Q14" s="72"/>
      <c r="R14" s="66"/>
      <c r="S14" s="66"/>
      <c r="T14" s="66"/>
      <c r="U14" s="66"/>
      <c r="V14" s="66"/>
      <c r="W14" s="66"/>
      <c r="X14" s="66"/>
      <c r="Y14" s="66"/>
      <c r="Z14" s="66"/>
    </row>
    <row r="15" spans="2:26" ht="22.5" customHeight="1" x14ac:dyDescent="0.3">
      <c r="B15" s="516"/>
      <c r="C15" s="521"/>
      <c r="D15" s="521"/>
      <c r="E15" s="380">
        <v>11</v>
      </c>
      <c r="F15" s="87" t="s">
        <v>229</v>
      </c>
      <c r="G15" s="87" t="s">
        <v>230</v>
      </c>
      <c r="H15" s="102"/>
      <c r="I15" s="1">
        <f>10+(1)</f>
        <v>11</v>
      </c>
      <c r="J15" s="89"/>
      <c r="K15" s="518"/>
      <c r="L15" s="519"/>
      <c r="M15" s="519"/>
      <c r="N15" s="519"/>
      <c r="O15" s="519"/>
      <c r="P15" s="89">
        <v>11</v>
      </c>
      <c r="Q15" s="72"/>
      <c r="R15" s="66"/>
      <c r="S15" s="66"/>
      <c r="T15" s="66"/>
      <c r="U15" s="66"/>
      <c r="V15" s="66"/>
      <c r="W15" s="66"/>
      <c r="X15" s="66"/>
      <c r="Y15" s="66"/>
      <c r="Z15" s="66"/>
    </row>
    <row r="16" spans="2:26" ht="22.5" customHeight="1" x14ac:dyDescent="0.3">
      <c r="B16" s="516"/>
      <c r="C16" s="521"/>
      <c r="D16" s="521"/>
      <c r="E16" s="380">
        <v>12</v>
      </c>
      <c r="F16" s="87" t="s">
        <v>235</v>
      </c>
      <c r="G16" s="87"/>
      <c r="H16" s="127"/>
      <c r="I16" s="1">
        <f>10+(1)</f>
        <v>11</v>
      </c>
      <c r="J16" s="89"/>
      <c r="K16" s="518"/>
      <c r="L16" s="519"/>
      <c r="M16" s="519"/>
      <c r="N16" s="519"/>
      <c r="O16" s="519"/>
      <c r="P16" s="89">
        <v>12</v>
      </c>
      <c r="Q16" s="72"/>
      <c r="R16" s="66"/>
      <c r="S16" s="66"/>
      <c r="T16" s="66"/>
      <c r="U16" s="66"/>
      <c r="V16" s="66"/>
      <c r="W16" s="66"/>
      <c r="X16" s="66"/>
      <c r="Y16" s="66"/>
      <c r="Z16" s="66"/>
    </row>
    <row r="17" spans="2:26" ht="22.5" customHeight="1" x14ac:dyDescent="0.3">
      <c r="B17" s="517"/>
      <c r="C17" s="522"/>
      <c r="D17" s="522"/>
      <c r="E17" s="380">
        <v>13</v>
      </c>
      <c r="F17" s="87" t="s">
        <v>231</v>
      </c>
      <c r="G17" s="87" t="s">
        <v>232</v>
      </c>
      <c r="H17" s="102"/>
      <c r="I17" s="1">
        <f>11+(1)</f>
        <v>12</v>
      </c>
      <c r="J17" s="89"/>
      <c r="K17" s="518"/>
      <c r="L17" s="519"/>
      <c r="M17" s="519"/>
      <c r="N17" s="519"/>
      <c r="O17" s="519"/>
      <c r="P17" s="89">
        <v>13</v>
      </c>
      <c r="Q17" s="72"/>
      <c r="R17" s="66"/>
      <c r="S17" s="66"/>
      <c r="T17" s="66"/>
      <c r="U17" s="66"/>
      <c r="V17" s="66"/>
      <c r="W17" s="66"/>
      <c r="X17" s="66"/>
      <c r="Y17" s="66"/>
      <c r="Z17" s="66"/>
    </row>
    <row r="18" spans="2:26" ht="19.5" customHeight="1" x14ac:dyDescent="0.3">
      <c r="B18" s="511"/>
      <c r="C18" s="524" t="s">
        <v>1755</v>
      </c>
      <c r="D18" s="524" t="s">
        <v>2030</v>
      </c>
      <c r="E18" s="380">
        <v>14</v>
      </c>
      <c r="F18" s="103" t="s">
        <v>1699</v>
      </c>
      <c r="G18" s="103"/>
      <c r="H18" s="104"/>
      <c r="I18" s="99">
        <f t="shared" ref="I18:I24" si="0">6+(1)</f>
        <v>7</v>
      </c>
      <c r="J18" s="105"/>
      <c r="K18" s="491"/>
      <c r="L18" s="492"/>
      <c r="M18" s="492"/>
      <c r="N18" s="492"/>
      <c r="O18" s="492"/>
      <c r="P18" s="89">
        <v>14</v>
      </c>
      <c r="Q18" s="106"/>
      <c r="R18" s="4"/>
      <c r="S18" s="4"/>
      <c r="T18" s="4"/>
      <c r="U18" s="4"/>
      <c r="V18" s="4"/>
      <c r="W18" s="4"/>
      <c r="X18" s="4"/>
      <c r="Y18" s="4"/>
      <c r="Z18" s="4"/>
    </row>
    <row r="19" spans="2:26" ht="19.5" customHeight="1" x14ac:dyDescent="0.3">
      <c r="B19" s="511"/>
      <c r="C19" s="524"/>
      <c r="D19" s="524"/>
      <c r="E19" s="380">
        <v>15</v>
      </c>
      <c r="F19" s="103" t="s">
        <v>1700</v>
      </c>
      <c r="G19" s="103"/>
      <c r="H19" s="104"/>
      <c r="I19" s="99">
        <f t="shared" si="0"/>
        <v>7</v>
      </c>
      <c r="J19" s="105"/>
      <c r="K19" s="491"/>
      <c r="L19" s="492"/>
      <c r="M19" s="492"/>
      <c r="N19" s="492"/>
      <c r="O19" s="492"/>
      <c r="P19" s="89">
        <v>15</v>
      </c>
      <c r="Q19" s="106"/>
      <c r="R19" s="4"/>
      <c r="S19" s="4"/>
      <c r="T19" s="4"/>
      <c r="U19" s="4"/>
      <c r="V19" s="4"/>
      <c r="W19" s="4"/>
      <c r="X19" s="4"/>
      <c r="Y19" s="4"/>
      <c r="Z19" s="4"/>
    </row>
    <row r="20" spans="2:26" ht="19.5" customHeight="1" x14ac:dyDescent="0.3">
      <c r="B20" s="511"/>
      <c r="C20" s="524"/>
      <c r="D20" s="524"/>
      <c r="E20" s="380">
        <v>16</v>
      </c>
      <c r="F20" s="103" t="s">
        <v>2024</v>
      </c>
      <c r="G20" s="103"/>
      <c r="H20" s="103"/>
      <c r="I20" s="99">
        <f t="shared" si="0"/>
        <v>7</v>
      </c>
      <c r="J20" s="103"/>
      <c r="K20" s="491"/>
      <c r="L20" s="492"/>
      <c r="M20" s="492"/>
      <c r="N20" s="492"/>
      <c r="O20" s="492"/>
      <c r="P20" s="89">
        <v>16</v>
      </c>
      <c r="Q20" s="106"/>
      <c r="R20" s="4"/>
      <c r="S20" s="4"/>
      <c r="T20" s="4"/>
      <c r="U20" s="4"/>
      <c r="V20" s="4"/>
      <c r="W20" s="4"/>
      <c r="X20" s="4"/>
      <c r="Y20" s="4"/>
      <c r="Z20" s="4"/>
    </row>
    <row r="21" spans="2:26" ht="19.5" customHeight="1" x14ac:dyDescent="0.3">
      <c r="B21" s="511"/>
      <c r="C21" s="524"/>
      <c r="D21" s="524"/>
      <c r="E21" s="380">
        <v>17</v>
      </c>
      <c r="F21" s="103" t="s">
        <v>2025</v>
      </c>
      <c r="G21" s="103"/>
      <c r="H21" s="103"/>
      <c r="I21" s="99">
        <f t="shared" si="0"/>
        <v>7</v>
      </c>
      <c r="J21" s="103"/>
      <c r="K21" s="491"/>
      <c r="L21" s="492"/>
      <c r="M21" s="492"/>
      <c r="N21" s="492"/>
      <c r="O21" s="492"/>
      <c r="P21" s="89">
        <v>17</v>
      </c>
      <c r="Q21" s="106"/>
      <c r="R21" s="4"/>
      <c r="S21" s="4"/>
      <c r="T21" s="4"/>
      <c r="U21" s="4"/>
      <c r="V21" s="4"/>
      <c r="W21" s="4"/>
      <c r="X21" s="4"/>
      <c r="Y21" s="4"/>
      <c r="Z21" s="4"/>
    </row>
    <row r="22" spans="2:26" ht="19.5" customHeight="1" x14ac:dyDescent="0.3">
      <c r="B22" s="511"/>
      <c r="C22" s="524"/>
      <c r="D22" s="524"/>
      <c r="E22" s="380">
        <v>18</v>
      </c>
      <c r="F22" s="103" t="s">
        <v>1701</v>
      </c>
      <c r="G22" s="103" t="s">
        <v>1702</v>
      </c>
      <c r="H22" s="104"/>
      <c r="I22" s="99">
        <f t="shared" si="0"/>
        <v>7</v>
      </c>
      <c r="J22" s="105"/>
      <c r="K22" s="491"/>
      <c r="L22" s="492"/>
      <c r="M22" s="492"/>
      <c r="N22" s="492"/>
      <c r="O22" s="492"/>
      <c r="P22" s="89">
        <v>18</v>
      </c>
      <c r="Q22" s="106"/>
      <c r="R22" s="4"/>
      <c r="S22" s="4"/>
      <c r="T22" s="4"/>
      <c r="U22" s="4"/>
      <c r="V22" s="4"/>
      <c r="W22" s="4"/>
      <c r="X22" s="4"/>
      <c r="Y22" s="4"/>
      <c r="Z22" s="4"/>
    </row>
    <row r="23" spans="2:26" ht="19.5" customHeight="1" x14ac:dyDescent="0.3">
      <c r="B23" s="511"/>
      <c r="C23" s="524"/>
      <c r="D23" s="524"/>
      <c r="E23" s="380">
        <v>19</v>
      </c>
      <c r="F23" s="35" t="s">
        <v>2026</v>
      </c>
      <c r="G23" s="35" t="s">
        <v>2027</v>
      </c>
      <c r="H23" s="35" t="s">
        <v>1643</v>
      </c>
      <c r="I23" s="99">
        <f t="shared" si="0"/>
        <v>7</v>
      </c>
      <c r="J23" s="52"/>
      <c r="K23" s="491"/>
      <c r="L23" s="492"/>
      <c r="M23" s="492"/>
      <c r="N23" s="492"/>
      <c r="O23" s="492"/>
      <c r="P23" s="89">
        <v>19</v>
      </c>
      <c r="Q23" s="106"/>
      <c r="R23" s="4"/>
      <c r="S23" s="4"/>
      <c r="T23" s="4"/>
      <c r="U23" s="4"/>
      <c r="V23" s="4"/>
      <c r="W23" s="4"/>
      <c r="X23" s="4"/>
      <c r="Y23" s="4"/>
      <c r="Z23" s="4"/>
    </row>
    <row r="24" spans="2:26" ht="19.5" customHeight="1" x14ac:dyDescent="0.3">
      <c r="B24" s="511"/>
      <c r="C24" s="524"/>
      <c r="D24" s="524"/>
      <c r="E24" s="380">
        <v>20</v>
      </c>
      <c r="F24" s="35" t="s">
        <v>2028</v>
      </c>
      <c r="G24" s="35" t="s">
        <v>2029</v>
      </c>
      <c r="H24" s="35" t="s">
        <v>2031</v>
      </c>
      <c r="I24" s="99">
        <f t="shared" si="0"/>
        <v>7</v>
      </c>
      <c r="J24" s="52"/>
      <c r="K24" s="189"/>
      <c r="L24" s="190"/>
      <c r="M24" s="190"/>
      <c r="N24" s="190"/>
      <c r="O24" s="191"/>
      <c r="P24" s="89">
        <v>20</v>
      </c>
      <c r="Q24" s="106"/>
      <c r="R24" s="4"/>
      <c r="S24" s="4"/>
      <c r="T24" s="4"/>
      <c r="U24" s="4"/>
      <c r="V24" s="4"/>
      <c r="W24" s="4"/>
      <c r="X24" s="4"/>
      <c r="Y24" s="4"/>
      <c r="Z24" s="4"/>
    </row>
    <row r="25" spans="2:26" ht="19.5" customHeight="1" x14ac:dyDescent="0.3">
      <c r="B25" s="511"/>
      <c r="C25" s="524"/>
      <c r="D25" s="524"/>
      <c r="E25" s="380">
        <v>21</v>
      </c>
      <c r="F25" s="89" t="s">
        <v>2032</v>
      </c>
      <c r="G25" s="89" t="s">
        <v>44</v>
      </c>
      <c r="H25" s="98"/>
      <c r="I25" s="99">
        <f t="shared" ref="I25:I31" si="1">7+(1)</f>
        <v>8</v>
      </c>
      <c r="J25" s="105"/>
      <c r="K25" s="491"/>
      <c r="L25" s="492"/>
      <c r="M25" s="492"/>
      <c r="N25" s="492"/>
      <c r="O25" s="492"/>
      <c r="P25" s="89">
        <v>21</v>
      </c>
      <c r="Q25" s="106"/>
      <c r="R25" s="4"/>
      <c r="S25" s="4"/>
      <c r="T25" s="4"/>
      <c r="U25" s="4"/>
      <c r="V25" s="4"/>
      <c r="W25" s="4"/>
      <c r="X25" s="4"/>
      <c r="Y25" s="4"/>
      <c r="Z25" s="4"/>
    </row>
    <row r="26" spans="2:26" ht="19.5" customHeight="1" x14ac:dyDescent="0.3">
      <c r="B26" s="511"/>
      <c r="C26" s="524"/>
      <c r="D26" s="524"/>
      <c r="E26" s="380">
        <v>22</v>
      </c>
      <c r="F26" s="89" t="s">
        <v>45</v>
      </c>
      <c r="G26" s="89" t="s">
        <v>46</v>
      </c>
      <c r="H26" s="98"/>
      <c r="I26" s="99">
        <f t="shared" si="1"/>
        <v>8</v>
      </c>
      <c r="J26" s="105"/>
      <c r="K26" s="491"/>
      <c r="L26" s="492"/>
      <c r="M26" s="492"/>
      <c r="N26" s="492"/>
      <c r="O26" s="492"/>
      <c r="P26" s="89">
        <v>22</v>
      </c>
      <c r="Q26" s="106"/>
      <c r="R26" s="4"/>
      <c r="S26" s="4"/>
      <c r="T26" s="4"/>
      <c r="U26" s="4"/>
      <c r="V26" s="4"/>
      <c r="W26" s="4"/>
      <c r="X26" s="4"/>
      <c r="Y26" s="4"/>
      <c r="Z26" s="4"/>
    </row>
    <row r="27" spans="2:26" ht="19.5" customHeight="1" x14ac:dyDescent="0.3">
      <c r="B27" s="511"/>
      <c r="C27" s="524"/>
      <c r="D27" s="524"/>
      <c r="E27" s="380">
        <v>23</v>
      </c>
      <c r="F27" s="89" t="s">
        <v>47</v>
      </c>
      <c r="G27" s="89" t="s">
        <v>48</v>
      </c>
      <c r="H27" s="98"/>
      <c r="I27" s="99">
        <f t="shared" si="1"/>
        <v>8</v>
      </c>
      <c r="J27" s="105"/>
      <c r="K27" s="491"/>
      <c r="L27" s="492"/>
      <c r="M27" s="492"/>
      <c r="N27" s="492"/>
      <c r="O27" s="492"/>
      <c r="P27" s="89">
        <v>23</v>
      </c>
      <c r="Q27" s="106"/>
      <c r="R27" s="4"/>
      <c r="S27" s="4"/>
      <c r="T27" s="4"/>
      <c r="U27" s="4"/>
      <c r="V27" s="4"/>
      <c r="W27" s="4"/>
      <c r="X27" s="4"/>
      <c r="Y27" s="4"/>
      <c r="Z27" s="4"/>
    </row>
    <row r="28" spans="2:26" ht="19.5" customHeight="1" x14ac:dyDescent="0.3">
      <c r="B28" s="511"/>
      <c r="C28" s="524"/>
      <c r="D28" s="524"/>
      <c r="E28" s="380">
        <v>24</v>
      </c>
      <c r="F28" s="151" t="s">
        <v>177</v>
      </c>
      <c r="G28" s="114" t="s">
        <v>178</v>
      </c>
      <c r="H28" s="109"/>
      <c r="I28" s="99">
        <f t="shared" si="1"/>
        <v>8</v>
      </c>
      <c r="J28" s="105"/>
      <c r="K28" s="491"/>
      <c r="L28" s="492"/>
      <c r="M28" s="492"/>
      <c r="N28" s="492"/>
      <c r="O28" s="492"/>
      <c r="P28" s="89">
        <v>24</v>
      </c>
      <c r="Q28" s="106"/>
      <c r="R28" s="4"/>
      <c r="S28" s="4"/>
      <c r="T28" s="4"/>
      <c r="U28" s="4"/>
      <c r="V28" s="4"/>
      <c r="W28" s="4"/>
      <c r="X28" s="4"/>
      <c r="Y28" s="4"/>
      <c r="Z28" s="4"/>
    </row>
    <row r="29" spans="2:26" ht="19.5" customHeight="1" x14ac:dyDescent="0.3">
      <c r="B29" s="511"/>
      <c r="C29" s="524"/>
      <c r="D29" s="524"/>
      <c r="E29" s="380">
        <v>25</v>
      </c>
      <c r="F29" s="107" t="s">
        <v>179</v>
      </c>
      <c r="G29" s="108"/>
      <c r="H29" s="109"/>
      <c r="I29" s="99">
        <f t="shared" si="1"/>
        <v>8</v>
      </c>
      <c r="J29" s="105"/>
      <c r="K29" s="491"/>
      <c r="L29" s="492"/>
      <c r="M29" s="492"/>
      <c r="N29" s="492"/>
      <c r="O29" s="492"/>
      <c r="P29" s="89">
        <v>25</v>
      </c>
      <c r="Q29" s="106"/>
      <c r="R29" s="4"/>
      <c r="S29" s="4"/>
      <c r="T29" s="4"/>
      <c r="U29" s="4"/>
      <c r="V29" s="4"/>
      <c r="W29" s="4"/>
      <c r="X29" s="4"/>
      <c r="Y29" s="4"/>
      <c r="Z29" s="4"/>
    </row>
    <row r="30" spans="2:26" ht="19.5" customHeight="1" x14ac:dyDescent="0.3">
      <c r="B30" s="511"/>
      <c r="C30" s="524"/>
      <c r="D30" s="524"/>
      <c r="E30" s="380">
        <v>26</v>
      </c>
      <c r="F30" s="103" t="s">
        <v>2033</v>
      </c>
      <c r="G30" s="103"/>
      <c r="H30" s="104"/>
      <c r="I30" s="99">
        <f t="shared" si="1"/>
        <v>8</v>
      </c>
      <c r="J30" s="105"/>
      <c r="K30" s="491"/>
      <c r="L30" s="492"/>
      <c r="M30" s="492"/>
      <c r="N30" s="492"/>
      <c r="O30" s="492"/>
      <c r="P30" s="89">
        <v>26</v>
      </c>
      <c r="Q30" s="106"/>
      <c r="R30" s="4"/>
      <c r="S30" s="4"/>
      <c r="T30" s="4"/>
      <c r="U30" s="4"/>
      <c r="V30" s="4"/>
      <c r="W30" s="4"/>
      <c r="X30" s="4"/>
      <c r="Y30" s="4"/>
      <c r="Z30" s="4"/>
    </row>
    <row r="31" spans="2:26" ht="19.5" customHeight="1" x14ac:dyDescent="0.3">
      <c r="B31" s="511"/>
      <c r="C31" s="524"/>
      <c r="D31" s="524"/>
      <c r="E31" s="380">
        <v>27</v>
      </c>
      <c r="F31" s="103" t="s">
        <v>2034</v>
      </c>
      <c r="G31" s="103"/>
      <c r="H31" s="104"/>
      <c r="I31" s="99">
        <f t="shared" si="1"/>
        <v>8</v>
      </c>
      <c r="J31" s="153"/>
      <c r="K31" s="189"/>
      <c r="L31" s="190"/>
      <c r="M31" s="190"/>
      <c r="N31" s="190"/>
      <c r="O31" s="191"/>
      <c r="P31" s="89">
        <v>27</v>
      </c>
      <c r="Q31" s="106"/>
      <c r="R31" s="4"/>
      <c r="S31" s="4"/>
      <c r="T31" s="4"/>
      <c r="U31" s="4"/>
      <c r="V31" s="4"/>
      <c r="W31" s="4"/>
      <c r="X31" s="4"/>
      <c r="Y31" s="4"/>
      <c r="Z31" s="4"/>
    </row>
    <row r="32" spans="2:26" ht="18.75" customHeight="1" x14ac:dyDescent="0.3">
      <c r="B32" s="511"/>
      <c r="C32" s="524"/>
      <c r="D32" s="524"/>
      <c r="E32" s="380">
        <v>28</v>
      </c>
      <c r="F32" s="35" t="s">
        <v>2035</v>
      </c>
      <c r="G32" s="35"/>
      <c r="H32" s="104"/>
      <c r="I32" s="90">
        <v>8</v>
      </c>
      <c r="J32" s="105"/>
      <c r="K32" s="518"/>
      <c r="L32" s="519"/>
      <c r="M32" s="519"/>
      <c r="N32" s="519"/>
      <c r="O32" s="519"/>
      <c r="P32" s="89">
        <v>28</v>
      </c>
      <c r="Q32" s="169"/>
      <c r="R32" s="169"/>
      <c r="S32" s="169"/>
      <c r="T32" s="169"/>
      <c r="U32" s="169"/>
      <c r="V32" s="169"/>
      <c r="W32" s="169"/>
      <c r="X32" s="169"/>
      <c r="Y32" s="169"/>
      <c r="Z32" s="169"/>
    </row>
    <row r="33" spans="2:26" ht="18.75" customHeight="1" x14ac:dyDescent="0.3">
      <c r="B33" s="511"/>
      <c r="C33" s="524"/>
      <c r="D33" s="524"/>
      <c r="E33" s="380">
        <v>29</v>
      </c>
      <c r="F33" s="89" t="s">
        <v>51</v>
      </c>
      <c r="G33" s="89" t="s">
        <v>52</v>
      </c>
      <c r="H33" s="98"/>
      <c r="I33" s="99">
        <f>8+(1)</f>
        <v>9</v>
      </c>
      <c r="J33" s="89"/>
      <c r="K33" s="518"/>
      <c r="L33" s="519"/>
      <c r="M33" s="519"/>
      <c r="N33" s="519"/>
      <c r="O33" s="519"/>
      <c r="P33" s="89">
        <v>29</v>
      </c>
      <c r="Q33" s="169"/>
      <c r="R33" s="169"/>
      <c r="S33" s="169"/>
      <c r="T33" s="169"/>
      <c r="U33" s="169"/>
      <c r="V33" s="169"/>
      <c r="W33" s="169"/>
      <c r="X33" s="169"/>
      <c r="Y33" s="169"/>
      <c r="Z33" s="169"/>
    </row>
    <row r="34" spans="2:26" ht="18.75" customHeight="1" x14ac:dyDescent="0.3">
      <c r="B34" s="511"/>
      <c r="C34" s="524"/>
      <c r="D34" s="524"/>
      <c r="E34" s="380">
        <v>30</v>
      </c>
      <c r="F34" s="89" t="s">
        <v>53</v>
      </c>
      <c r="G34" s="89"/>
      <c r="H34" s="98"/>
      <c r="I34" s="99">
        <f>8+(1)</f>
        <v>9</v>
      </c>
      <c r="J34" s="89"/>
      <c r="K34" s="519"/>
      <c r="L34" s="519"/>
      <c r="M34" s="519"/>
      <c r="N34" s="519"/>
      <c r="O34" s="519"/>
      <c r="P34" s="89">
        <v>30</v>
      </c>
      <c r="Q34" s="169"/>
      <c r="R34" s="169"/>
      <c r="S34" s="169"/>
      <c r="T34" s="169"/>
      <c r="U34" s="169"/>
      <c r="V34" s="169"/>
      <c r="W34" s="169"/>
      <c r="X34" s="169"/>
      <c r="Y34" s="169"/>
      <c r="Z34" s="169"/>
    </row>
    <row r="35" spans="2:26" ht="18.75" customHeight="1" x14ac:dyDescent="0.3">
      <c r="B35" s="511"/>
      <c r="C35" s="524"/>
      <c r="D35" s="524"/>
      <c r="E35" s="380">
        <v>31</v>
      </c>
      <c r="F35" s="95" t="s">
        <v>2036</v>
      </c>
      <c r="G35" s="85" t="s">
        <v>686</v>
      </c>
      <c r="H35" s="127"/>
      <c r="I35" s="99">
        <f>8+(1)</f>
        <v>9</v>
      </c>
      <c r="J35" s="89"/>
      <c r="K35" s="519"/>
      <c r="L35" s="519"/>
      <c r="M35" s="519"/>
      <c r="N35" s="519"/>
      <c r="O35" s="519"/>
      <c r="P35" s="89">
        <v>31</v>
      </c>
      <c r="Q35" s="169"/>
      <c r="R35" s="169"/>
      <c r="S35" s="169"/>
      <c r="T35" s="169"/>
      <c r="U35" s="169"/>
      <c r="V35" s="169"/>
      <c r="W35" s="169"/>
      <c r="X35" s="169"/>
      <c r="Y35" s="169"/>
      <c r="Z35" s="169"/>
    </row>
    <row r="36" spans="2:26" ht="18.75" customHeight="1" x14ac:dyDescent="0.3">
      <c r="B36" s="511"/>
      <c r="C36" s="524"/>
      <c r="D36" s="524"/>
      <c r="E36" s="380">
        <v>32</v>
      </c>
      <c r="F36" s="35" t="s">
        <v>2037</v>
      </c>
      <c r="G36" s="35" t="s">
        <v>2038</v>
      </c>
      <c r="H36" s="35" t="s">
        <v>1643</v>
      </c>
      <c r="I36" s="99">
        <f>8+(1)</f>
        <v>9</v>
      </c>
      <c r="J36" s="89"/>
      <c r="K36" s="519"/>
      <c r="L36" s="519"/>
      <c r="M36" s="519"/>
      <c r="N36" s="519"/>
      <c r="O36" s="519"/>
      <c r="P36" s="89">
        <v>32</v>
      </c>
      <c r="Q36" s="169"/>
      <c r="R36" s="169"/>
      <c r="S36" s="169"/>
      <c r="T36" s="169"/>
      <c r="U36" s="169"/>
      <c r="V36" s="169"/>
      <c r="W36" s="169"/>
      <c r="X36" s="169"/>
      <c r="Y36" s="169"/>
      <c r="Z36" s="169"/>
    </row>
    <row r="37" spans="2:26" ht="18.75" customHeight="1" x14ac:dyDescent="0.3">
      <c r="B37" s="511"/>
      <c r="C37" s="524"/>
      <c r="D37" s="524"/>
      <c r="E37" s="380">
        <v>33</v>
      </c>
      <c r="F37" s="35" t="s">
        <v>2039</v>
      </c>
      <c r="G37" s="35" t="s">
        <v>2040</v>
      </c>
      <c r="H37" s="35" t="s">
        <v>1751</v>
      </c>
      <c r="I37" s="99">
        <f>8+(1)</f>
        <v>9</v>
      </c>
      <c r="J37" s="89"/>
      <c r="K37" s="519"/>
      <c r="L37" s="519"/>
      <c r="M37" s="519"/>
      <c r="N37" s="519"/>
      <c r="O37" s="519"/>
      <c r="P37" s="89">
        <v>33</v>
      </c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40" spans="2:26" ht="20.25" x14ac:dyDescent="0.3">
      <c r="B40" s="529">
        <v>8</v>
      </c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29"/>
    </row>
  </sheetData>
  <mergeCells count="54">
    <mergeCell ref="H3:H4"/>
    <mergeCell ref="I3:I4"/>
    <mergeCell ref="J3:J4"/>
    <mergeCell ref="B3:B4"/>
    <mergeCell ref="C3:C4"/>
    <mergeCell ref="D3:D4"/>
    <mergeCell ref="E3:E4"/>
    <mergeCell ref="F3:G3"/>
    <mergeCell ref="B1:Z1"/>
    <mergeCell ref="B2:H2"/>
    <mergeCell ref="I2:N2"/>
    <mergeCell ref="O2:T2"/>
    <mergeCell ref="U2:X2"/>
    <mergeCell ref="Y2:Z2"/>
    <mergeCell ref="P3:Z3"/>
    <mergeCell ref="K7:O7"/>
    <mergeCell ref="K8:O8"/>
    <mergeCell ref="K9:O9"/>
    <mergeCell ref="K10:O10"/>
    <mergeCell ref="K3:O4"/>
    <mergeCell ref="K5:O5"/>
    <mergeCell ref="K6:O6"/>
    <mergeCell ref="C18:C37"/>
    <mergeCell ref="D18:D37"/>
    <mergeCell ref="K22:O22"/>
    <mergeCell ref="K34:O34"/>
    <mergeCell ref="K35:O35"/>
    <mergeCell ref="K36:O36"/>
    <mergeCell ref="K37:O37"/>
    <mergeCell ref="B40:Z40"/>
    <mergeCell ref="K17:O17"/>
    <mergeCell ref="K18:O18"/>
    <mergeCell ref="K19:O19"/>
    <mergeCell ref="K20:O20"/>
    <mergeCell ref="K21:O21"/>
    <mergeCell ref="K23:O23"/>
    <mergeCell ref="K25:O25"/>
    <mergeCell ref="K26:O26"/>
    <mergeCell ref="K27:O27"/>
    <mergeCell ref="K28:O28"/>
    <mergeCell ref="K29:O29"/>
    <mergeCell ref="K30:O30"/>
    <mergeCell ref="K32:O32"/>
    <mergeCell ref="K33:O33"/>
    <mergeCell ref="B18:B37"/>
    <mergeCell ref="D5:D17"/>
    <mergeCell ref="C5:C17"/>
    <mergeCell ref="B5:B17"/>
    <mergeCell ref="K11:O11"/>
    <mergeCell ref="K12:O12"/>
    <mergeCell ref="K13:O13"/>
    <mergeCell ref="K14:O14"/>
    <mergeCell ref="K15:O15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51</vt:i4>
      </vt:variant>
    </vt:vector>
  </HeadingPairs>
  <TitlesOfParts>
    <vt:vector size="51" baseType="lpstr">
      <vt:lpstr>초등 방과후 금 하교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34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29</vt:lpstr>
      <vt:lpstr>30</vt:lpstr>
      <vt:lpstr>31</vt:lpstr>
      <vt:lpstr>32</vt:lpstr>
      <vt:lpstr>33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47(1)</vt:lpstr>
      <vt:lpstr>47(2)</vt:lpstr>
      <vt:lpstr>48</vt:lpstr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2018-04-20T01:54:14Z</cp:lastPrinted>
  <dcterms:created xsi:type="dcterms:W3CDTF">2017-06-06T01:27:10Z</dcterms:created>
  <dcterms:modified xsi:type="dcterms:W3CDTF">2018-04-20T01:56:08Z</dcterms:modified>
</cp:coreProperties>
</file>